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tmlrv-my.sharepoint.com/personal/d_glodenis_tm_lt/Documents/BENDRINAMI/INTERNETUI/nauji internetui/"/>
    </mc:Choice>
  </mc:AlternateContent>
  <xr:revisionPtr revIDLastSave="19" documentId="11_62A3CEA2E94D5D67B897DBA7F82B84F91DA4F60B" xr6:coauthVersionLast="47" xr6:coauthVersionMax="47" xr10:uidLastSave="{2FB31E55-55E8-49CE-9CEF-7F70F0B4E461}"/>
  <bookViews>
    <workbookView xWindow="11424" yWindow="0" windowWidth="11712" windowHeight="12336" tabRatio="500" xr2:uid="{00000000-000D-0000-FFFF-FFFF00000000}"/>
  </bookViews>
  <sheets>
    <sheet name="Įregistruotos organizacijos" sheetId="1" r:id="rId1"/>
  </sheets>
  <definedNames>
    <definedName name="_xlnm.Print_Titles" localSheetId="0">'Įregistruotos organizacijos'!$4:$4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W56" i="1" l="1"/>
  <c r="W52" i="1"/>
  <c r="W53" i="1" s="1"/>
  <c r="V56" i="1"/>
  <c r="U56" i="1"/>
  <c r="T56" i="1"/>
  <c r="S56" i="1"/>
  <c r="R56" i="1"/>
  <c r="Q56" i="1"/>
  <c r="P56" i="1"/>
  <c r="O56" i="1"/>
  <c r="N56" i="1"/>
  <c r="M56" i="1"/>
  <c r="L56" i="1"/>
  <c r="K56" i="1"/>
  <c r="J56" i="1"/>
  <c r="I56" i="1"/>
  <c r="H56" i="1"/>
  <c r="G56" i="1"/>
  <c r="F56" i="1"/>
  <c r="E56" i="1"/>
  <c r="J55" i="1"/>
  <c r="V54" i="1"/>
  <c r="U54" i="1"/>
  <c r="T54" i="1"/>
  <c r="S54" i="1"/>
  <c r="R54" i="1"/>
  <c r="Q54" i="1"/>
  <c r="P54" i="1"/>
  <c r="O54" i="1"/>
  <c r="N54" i="1"/>
  <c r="N55" i="1" s="1"/>
  <c r="M54" i="1"/>
  <c r="M55" i="1" s="1"/>
  <c r="L54" i="1"/>
  <c r="L55" i="1" s="1"/>
  <c r="K54" i="1"/>
  <c r="J54" i="1"/>
  <c r="I54" i="1"/>
  <c r="H54" i="1"/>
  <c r="G54" i="1"/>
  <c r="F54" i="1"/>
  <c r="F55" i="1" s="1"/>
  <c r="E54" i="1"/>
  <c r="E55" i="1" s="1"/>
  <c r="V53" i="1"/>
  <c r="N53" i="1"/>
  <c r="F53" i="1"/>
  <c r="V52" i="1"/>
  <c r="V55" i="1" s="1"/>
  <c r="U52" i="1"/>
  <c r="U55" i="1" s="1"/>
  <c r="T52" i="1"/>
  <c r="T55" i="1" s="1"/>
  <c r="S52" i="1"/>
  <c r="S55" i="1" s="1"/>
  <c r="R52" i="1"/>
  <c r="R53" i="1" s="1"/>
  <c r="Q52" i="1"/>
  <c r="Q53" i="1" s="1"/>
  <c r="P52" i="1"/>
  <c r="P55" i="1" s="1"/>
  <c r="O52" i="1"/>
  <c r="O55" i="1" s="1"/>
  <c r="N52" i="1"/>
  <c r="M52" i="1"/>
  <c r="M53" i="1" s="1"/>
  <c r="L52" i="1"/>
  <c r="L53" i="1" s="1"/>
  <c r="K52" i="1"/>
  <c r="K55" i="1" s="1"/>
  <c r="J52" i="1"/>
  <c r="J53" i="1" s="1"/>
  <c r="I52" i="1"/>
  <c r="I53" i="1" s="1"/>
  <c r="H52" i="1"/>
  <c r="H55" i="1" s="1"/>
  <c r="G52" i="1"/>
  <c r="H53" i="1" s="1"/>
  <c r="F52" i="1"/>
  <c r="E52" i="1"/>
  <c r="W55" i="1" l="1"/>
  <c r="K53" i="1"/>
  <c r="S53" i="1"/>
  <c r="G55" i="1"/>
  <c r="T53" i="1"/>
  <c r="U53" i="1"/>
  <c r="I55" i="1"/>
  <c r="Q55" i="1"/>
  <c r="R55" i="1"/>
  <c r="G53" i="1"/>
  <c r="O53" i="1"/>
  <c r="P53" i="1"/>
</calcChain>
</file>

<file path=xl/sharedStrings.xml><?xml version="1.0" encoding="utf-8"?>
<sst xmlns="http://schemas.openxmlformats.org/spreadsheetml/2006/main" count="160" uniqueCount="122">
  <si>
    <t>Konfesijos pavadinimas</t>
  </si>
  <si>
    <t>Kodas DB</t>
  </si>
  <si>
    <t>Tipas*</t>
  </si>
  <si>
    <t>Komentaras</t>
  </si>
  <si>
    <t>KRIKŠČIONYBĖS IR KRIKŠČIONIŠKOS KILMĖS KRYPTYS:</t>
  </si>
  <si>
    <t>Romos katalikai (lotynų apeigų katalikai)</t>
  </si>
  <si>
    <t>1k_kat</t>
  </si>
  <si>
    <t>Trad</t>
  </si>
  <si>
    <t>Sentikiai</t>
  </si>
  <si>
    <t>1k_sen</t>
  </si>
  <si>
    <t>Trad/kt</t>
  </si>
  <si>
    <t>Dauguma sentikių religinių bendruomenių yra tradicinės Lietuvoje. 2017 m. buvo įregistruota Degučių sentikių religinė bendruomenė, kuri prašė netradicinės religinės bendruomenės teisinės formos.</t>
  </si>
  <si>
    <t>Evangelikai liuteronai</t>
  </si>
  <si>
    <t>1k_liu</t>
  </si>
  <si>
    <t>Dauguma liuteronų bendruomenių yra tradicinės Lietuvoje, tačiau 2015 m. buvo įregistruota tradicine nelaikoma skuodo martyno liuterio religinė bendruomenė</t>
  </si>
  <si>
    <t>Stačiatikiai (ortodoksai) - Maskvos</t>
  </si>
  <si>
    <t>1k_sta</t>
  </si>
  <si>
    <t>Charizminės evangeliškos krikščionių bendruomenės</t>
  </si>
  <si>
    <t>1k_cha</t>
  </si>
  <si>
    <t>Kt</t>
  </si>
  <si>
    <t>Į šią kategoriją įtraukiamos „Tikėjimo žodžio“, „Naujosios kartos“, „Vynuogyno“ ir joms giminingos bendruomenės, propaguojančios vadinamąsias charizmas ir nepriskiriančios savęs sekmininkų tradicijai</t>
  </si>
  <si>
    <t>Sekmininkai</t>
  </si>
  <si>
    <t>1k_sk</t>
  </si>
  <si>
    <t>Pripaž/kt</t>
  </si>
  <si>
    <t>Viena iš sekmininkų organizacijų – Lietuvos Respublikos evangelinio tikėjimo krikščionių sąjunga – 2016 m. gavo valstybės pripažintos religinės bendrijos statusą. Ji vienija 14 sekmininkų bendruomenių. Kitos sekmininkų bendruomenės nėra valstybės pripažintos.</t>
  </si>
  <si>
    <t>Baptistai ir „laisvosios bažnyčios“</t>
  </si>
  <si>
    <t>1k_bap</t>
  </si>
  <si>
    <t>Į šią kategoriją įtraukiamos baptistų bendruomenės bei giminingos evangeliškos bendruomenės. Viena iš evangelikų baptistų organizacijų - Evangelikų baptistų bendruomenių sąjunga – yra gavusi valstybės pripažintos religinės bendrijos statusą. Ji vienija 11 baptistų bendruomenių. Kitos baptistų bendruomenės nėra valstybės pripažintos.</t>
  </si>
  <si>
    <t>Evangelikai reformatai</t>
  </si>
  <si>
    <t>1k_ref</t>
  </si>
  <si>
    <t>Septintosios dienos adventistai</t>
  </si>
  <si>
    <t>1k_sda</t>
  </si>
  <si>
    <t>Valstybės pripažinimą yra gavusi Septintosios dienos adventistų Bažnyčia, vienijanti visas išskyrus vieną adventistų bendruomenes Lietuvoje (bendrijai nepriklauso 2013 m. įregistruota Vilniaus Laisvųjų Septintos Dienos Adventistų Bažnyčia).</t>
  </si>
  <si>
    <t>Metodistai</t>
  </si>
  <si>
    <t>1k_met</t>
  </si>
  <si>
    <t>Stačiatikiai (ortodoksai) - Konstantinopolio</t>
  </si>
  <si>
    <t>2024 m. Visuotinio patriarchato egzarchatas Lietuvoje buvo įregitruotas, kartu su keliom parapijom</t>
  </si>
  <si>
    <t xml:space="preserve"> </t>
  </si>
  <si>
    <t>Armėnų apaštališkoji bažnyčia</t>
  </si>
  <si>
    <t>1k_aab</t>
  </si>
  <si>
    <t>Jehovos liudytojai</t>
  </si>
  <si>
    <t>1k_jl</t>
  </si>
  <si>
    <t>Kristaus bažnyčios</t>
  </si>
  <si>
    <t>1k_kb</t>
  </si>
  <si>
    <t>Pastarųjų dienų šventųjų Jėzaus Kristaus bažnyčia ...</t>
  </si>
  <si>
    <t>1k_mm</t>
  </si>
  <si>
    <t>Graikų apeigų katalikai</t>
  </si>
  <si>
    <t>1k_gak</t>
  </si>
  <si>
    <t>Ukrainos stačiatikių bažnyčia (Kijevo patriarchata...</t>
  </si>
  <si>
    <t>1k_ukk</t>
  </si>
  <si>
    <t>2019 m. pradžioje įkurta Stačiatikių bažnyčia Ukrainoje, suvienijusi Kijevo patriarchato ir Ukrainos autokefalinės stačiatikių bažnyčios bendruomenes, turi ribotą teritorinę jurisdikciją</t>
  </si>
  <si>
    <t>Krikščionių bendruomenė</t>
  </si>
  <si>
    <t>1k_ant</t>
  </si>
  <si>
    <t>„Išganymo armija“</t>
  </si>
  <si>
    <t>1k_ia</t>
  </si>
  <si>
    <t>Tarpkonfesinės bendruomenės</t>
  </si>
  <si>
    <t>1k_lit</t>
  </si>
  <si>
    <t>Šiai kategorijai priskirta religinė bendruomenė International Church of Vilnius (ICV), kuri sudaryta labiau kalbiniu nei konfesiniu pagrindu (joje dalyvauja angliškai kalbantys anglikonai, metodistai ir kt.).</t>
  </si>
  <si>
    <t xml:space="preserve">   </t>
  </si>
  <si>
    <t>Naujoji apaštalų bažnyčia</t>
  </si>
  <si>
    <t>1k_nab</t>
  </si>
  <si>
    <t>Pripaž</t>
  </si>
  <si>
    <t>Naujoji apaštalų bažnyčia nuo 2004 m. išregistravo visas savo parapijas, kurios anksčiau turėjo juridinio asmens teises, o taip pat išregistravo dvi religines bendrijas, apjungdama visą bažnyčią vienu juridiniu vienetu. Pateikiami duomenys neatspindi juridinių asmenų skaičiaus kasmetinio mažėjimo.</t>
  </si>
  <si>
    <t>Pasaulietinis namų misionierinis judėjimas</t>
  </si>
  <si>
    <t>1k_nmj</t>
  </si>
  <si>
    <t>Rumunų ortodoksai</t>
  </si>
  <si>
    <t>1k_ro</t>
  </si>
  <si>
    <t>Susivienijimo judėjimas (munistai)</t>
  </si>
  <si>
    <t>1k_sj</t>
  </si>
  <si>
    <t>Pirmoji Susivienijimo judėjimo bendruomenė buvo įregistruota Lietuvos Respublikos Vyriausybės dar 1992 m., tačiau ji niekuomet nepateikė savo duomenų įtraukimui į Juridinių asmenų registrą.</t>
  </si>
  <si>
    <t>Ukrainos stačiatikių autokefalinė bažnyčia</t>
  </si>
  <si>
    <t>1k_uka</t>
  </si>
  <si>
    <t>2019 m. pradžioje įkurta Stačiatikių bažnyčia Ukrainoje, suvienijusi Kijevo patriarchato ir Ukrainos autokefalinės stačiatikių bažnyčios bendruomenes. Kol kas nėra žinoma, kaip save identifikuoja Ukrainos stačiatikių bendruomenės Lietuvoje</t>
  </si>
  <si>
    <t>JUDAIZMO KRYPTYS:</t>
  </si>
  <si>
    <t>Judėjai mitnagedai</t>
  </si>
  <si>
    <t>2j_mit</t>
  </si>
  <si>
    <t>Judėjai chasidai</t>
  </si>
  <si>
    <t>2j_cha</t>
  </si>
  <si>
    <t>ISLAMO IR ISLAMIŠKOS KILMĖS KRYPTYS:</t>
  </si>
  <si>
    <t>Musulmonai sunitai</t>
  </si>
  <si>
    <t>3m_sun</t>
  </si>
  <si>
    <t>Neislamiškojo sufizmo bendruomenės</t>
  </si>
  <si>
    <t>3m_suf</t>
  </si>
  <si>
    <t>INDUISTINĖS KILMĖS KRYPTYS:</t>
  </si>
  <si>
    <t>Krišnos sąmonės religinės organizacijos</t>
  </si>
  <si>
    <t>4i_krs</t>
  </si>
  <si>
    <t>Kitos induistinės kilmės religinės bendruomenės</t>
  </si>
  <si>
    <t>4i_kt</t>
  </si>
  <si>
    <t>2019 m. įregistruota Gaudijos vaišnavų religinė bendruomenė; 2022 m. įregistruota Religinė bendruomenė „Bhakti Marga“</t>
  </si>
  <si>
    <t>BUDIZMO IR BUDISTINĖS KILMĖS KRYPTYS:</t>
  </si>
  <si>
    <t>Tibeto budizmo bendruomenės</t>
  </si>
  <si>
    <t>5b_tib</t>
  </si>
  <si>
    <t>Bendruomenės, išpažįstančios Budos mokymą</t>
  </si>
  <si>
    <t>5b_bl</t>
  </si>
  <si>
    <t>Kitaip žinomos kaip „Baltojo lotoso“ judėjimas.</t>
  </si>
  <si>
    <t>Zen budizmo bendruomenės</t>
  </si>
  <si>
    <t>5b_zen</t>
  </si>
  <si>
    <t>Japonijos budizmo bendruomenės</t>
  </si>
  <si>
    <t>5b_jap</t>
  </si>
  <si>
    <t>Ošo meditacijos grupės</t>
  </si>
  <si>
    <t>5b_osh</t>
  </si>
  <si>
    <t>Ošo meditacijos grupių priskyrimas budistinės kilmės kryptims yra labai sąlyginis: Ošo mokymą įtakojo ir hinduizmo, sikhizmo tradicijos, vakarų psichoanalizės mokykla, vakarų ezoterizmas, tačiau pastaruoju metu pabrėžiama būtent zen tradicija.</t>
  </si>
  <si>
    <t>KITOS RELIGINĖS KRYPTYS:</t>
  </si>
  <si>
    <t>Pagonys</t>
  </si>
  <si>
    <t>6z_np</t>
  </si>
  <si>
    <t>Bahajai</t>
  </si>
  <si>
    <t>6z_bah</t>
  </si>
  <si>
    <t>Karaimai</t>
  </si>
  <si>
    <t>6z_kar</t>
  </si>
  <si>
    <t>Vudu religijos bendruomenės</t>
  </si>
  <si>
    <t>6z_vud</t>
  </si>
  <si>
    <t>Dvasinio tobulėjimo grupės</t>
  </si>
  <si>
    <t>6z_dva</t>
  </si>
  <si>
    <t>Viso</t>
  </si>
  <si>
    <t>Skaičiaus pasikeitimas per metus</t>
  </si>
  <si>
    <t>Viso tradicinių</t>
  </si>
  <si>
    <t>Viso kitų</t>
  </si>
  <si>
    <t>Konfesijų, kurioms priskirtinos religinės organizacijos, skaičius</t>
  </si>
  <si>
    <r>
      <rPr>
        <b/>
        <sz val="11"/>
        <color rgb="FF000000"/>
        <rFont val="Calibri"/>
        <family val="2"/>
        <charset val="186"/>
      </rPr>
      <t xml:space="preserve">Spalvų kodai: </t>
    </r>
    <r>
      <rPr>
        <b/>
        <sz val="11"/>
        <color rgb="FF5B9BD5"/>
        <rFont val="Calibri"/>
        <family val="2"/>
        <charset val="186"/>
      </rPr>
      <t xml:space="preserve">žydra spalva </t>
    </r>
    <r>
      <rPr>
        <sz val="11"/>
        <color rgb="FF000000"/>
        <rFont val="Calibri"/>
        <family val="2"/>
        <charset val="186"/>
      </rPr>
      <t>žymimas skaičiaus sumažėjimas,</t>
    </r>
    <r>
      <rPr>
        <b/>
        <sz val="11"/>
        <color rgb="FFFFC000"/>
        <rFont val="Calibri"/>
        <family val="2"/>
        <charset val="186"/>
      </rPr>
      <t xml:space="preserve"> oranžine</t>
    </r>
    <r>
      <rPr>
        <sz val="11"/>
        <color rgb="FF000000"/>
        <rFont val="Calibri"/>
        <family val="2"/>
        <charset val="186"/>
      </rPr>
      <t xml:space="preserve"> - padidėjimas</t>
    </r>
  </si>
  <si>
    <t>* Teisinė forma organizacijų, priklausančių konkrečiai religinei krypčiai. TRAD – valstybės pripažintos tradicinės religinės bendruomenės ir bendrijos; KT – tradicinėmis nelaikomos religinės bendruomenės ir bendrijos. Jei religinė bendrija yra gavusi valstybės pripažintos religinės bendrijos statusą, tai nurodoma skliausteliuose (PRIP).</t>
  </si>
  <si>
    <t>Įregistruotų religinių organizacijų skaičius 2007-2025 m.</t>
  </si>
  <si>
    <t>2025 m. pabaigoje Lietuvoje buvo 1334 įregistruotos bei į Juridinių asmenų registrą įtrauktos religinės bendruomenės, bendrijos ar kitos religinės organizacijos, iš jų – 1139 tradicinės religinės organizacijos ir 195 tradicinėmis nelaikomos religinės organizacijos. Šias religines bendruomenes ar bendrijas galima sąlyginai  suskirstyti į 38 religines kryptis (kaip žinia, yra 9 tradicinės Lietuvoje religinės kryptys, tačiau judėjus galima papildomai susikirstyti į chasidus ir mitnagedus, yra Konstantinopolio ir Maskvos patriarchatams pavaldžios stačiatikių bažnyčios). Žemiau pateikiame šias religines kryptis suskirstytas pagal didžiąsias religines tradicijas, kurioms pastarosios priklauso. Bendruomenių skaičius nurodomas pagal kiekvienų metų gruodžio 31 d. duomenis.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</si>
</sst>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186"/>
    </font>
    <font>
      <b/>
      <sz val="18"/>
      <color rgb="FF000000"/>
      <name val="Times New Roman"/>
      <family val="1"/>
      <charset val="186"/>
    </font>
    <font>
      <b/>
      <sz val="11"/>
      <color rgb="FF000000"/>
      <name val="Calibri"/>
      <family val="2"/>
      <charset val="186"/>
    </font>
    <font>
      <sz val="11"/>
      <name val="Calibri"/>
      <family val="2"/>
      <charset val="186"/>
    </font>
    <font>
      <b/>
      <sz val="11"/>
      <name val="Calibri"/>
      <family val="2"/>
      <charset val="186"/>
    </font>
    <font>
      <b/>
      <sz val="11"/>
      <color rgb="FF5B9BD5"/>
      <name val="Calibri"/>
      <family val="2"/>
      <charset val="186"/>
    </font>
    <font>
      <b/>
      <sz val="11"/>
      <color rgb="FFFFC000"/>
      <name val="Calibri"/>
      <family val="2"/>
      <charset val="186"/>
    </font>
  </fonts>
  <fills count="3">
    <fill>
      <patternFill patternType="none"/>
    </fill>
    <fill>
      <patternFill patternType="gray125"/>
    </fill>
    <fill>
      <patternFill patternType="solid">
        <fgColor rgb="FFFFC000"/>
        <bgColor rgb="FFFF9900"/>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left" vertical="top" wrapText="1"/>
    </xf>
    <xf numFmtId="0" fontId="0" fillId="0" borderId="0" xfId="0" applyAlignment="1">
      <alignment vertical="top"/>
    </xf>
    <xf numFmtId="0" fontId="1" fillId="0" borderId="0" xfId="0" applyFont="1" applyAlignment="1">
      <alignment vertical="top"/>
    </xf>
    <xf numFmtId="0" fontId="2" fillId="0" borderId="0" xfId="0" applyFont="1" applyAlignment="1">
      <alignment vertical="top"/>
    </xf>
    <xf numFmtId="0" fontId="2" fillId="0" borderId="0" xfId="0" applyFont="1" applyAlignment="1">
      <alignment vertical="center"/>
    </xf>
    <xf numFmtId="0" fontId="0" fillId="0" borderId="0" xfId="0" applyAlignment="1">
      <alignment vertical="top" wrapText="1"/>
    </xf>
    <xf numFmtId="0" fontId="3" fillId="0" borderId="0" xfId="0" applyFont="1" applyAlignment="1">
      <alignment vertical="top" wrapText="1"/>
    </xf>
    <xf numFmtId="0" fontId="2" fillId="0" borderId="0" xfId="0" applyFont="1"/>
    <xf numFmtId="0" fontId="2" fillId="0" borderId="0" xfId="0" applyFont="1" applyAlignment="1">
      <alignment vertical="top" wrapText="1"/>
    </xf>
    <xf numFmtId="0" fontId="4" fillId="0" borderId="0" xfId="0" applyFont="1" applyAlignment="1">
      <alignment vertical="top"/>
    </xf>
    <xf numFmtId="0" fontId="2" fillId="2" borderId="0" xfId="0" applyFont="1" applyFill="1" applyAlignment="1">
      <alignment vertical="top" wrapText="1"/>
    </xf>
  </cellXfs>
  <cellStyles count="1">
    <cellStyle name="Įprastas" xfId="0" builtinId="0"/>
  </cellStyles>
  <dxfs count="24">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7"/>
        </patternFill>
      </fill>
    </dxf>
    <dxf>
      <font>
        <strike val="0"/>
        <color rgb="FFFFFFFF"/>
      </font>
      <fill>
        <patternFill>
          <bgColor theme="7"/>
        </patternFill>
      </fill>
    </dxf>
    <dxf>
      <font>
        <strike val="0"/>
        <color rgb="FFFFFFFF"/>
      </font>
      <fill>
        <patternFill>
          <bgColor theme="4" tint="0.39988402966399123"/>
        </patternFill>
      </fill>
    </dxf>
    <dxf>
      <font>
        <strike val="0"/>
        <color rgb="FFFFFFFF"/>
      </font>
      <fill>
        <patternFill>
          <bgColor theme="4" tint="0.39988402966399123"/>
        </patternFill>
      </fill>
    </dxf>
    <dxf>
      <font>
        <strike val="0"/>
        <color rgb="FFFFFFFF"/>
      </font>
      <fill>
        <patternFill>
          <bgColor theme="7"/>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192.168.101.102/phpmyadmin/sql.php?db=religines_visos_201803&amp;table=relb&amp;sql_query=--+KIEK+&#302;REGISTRUOT&#370;+BUVO+2016+M.+PABAIGOJE!%0ASELECT+konf_id,+COUNT(+*+)+AS+skaicius%0AFROM+relb%0AWHERE+data_reg+%3C%3D+'2007-12-31'%0AAND+(%0Adata_isreg+%3D+%22%22%0AOR+data_isreg+%3E%3D+%222007-12-31%22%0A)%0AGROUP+BY+konf_id%0AORDER+BY+%60relb%60.%60konf_id%60++DESC&amp;session_max_rows=all&amp;token=d69a4d7cc2e114d9aa758d990fec07d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360</xdr:rowOff>
    </xdr:from>
    <xdr:to>
      <xdr:col>0</xdr:col>
      <xdr:colOff>8640</xdr:colOff>
      <xdr:row>3</xdr:row>
      <xdr:rowOff>9000</xdr:rowOff>
    </xdr:to>
    <xdr:pic>
      <xdr:nvPicPr>
        <xdr:cNvPr id="2" name="Paveikslėlis 1" descr="Didėjimo tvarka">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0" y="1526760"/>
          <a:ext cx="8640" cy="8640"/>
        </a:xfrm>
        <a:prstGeom prst="rect">
          <a:avLst/>
        </a:prstGeom>
        <a:ln w="0">
          <a:noFill/>
        </a:ln>
      </xdr:spPr>
    </xdr:pic>
    <xdr:clientData/>
  </xdr:twoCellAnchor>
</xdr:wsDr>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60"/>
  <sheetViews>
    <sheetView tabSelected="1" topLeftCell="A13" zoomScaleNormal="100" workbookViewId="0">
      <selection activeCell="D19" sqref="D19"/>
    </sheetView>
  </sheetViews>
  <sheetFormatPr defaultColWidth="9.109375" defaultRowHeight="14.4" x14ac:dyDescent="0.3"/>
  <cols>
    <col min="1" max="1" width="50.44140625" style="2" customWidth="1"/>
    <col min="2" max="2" width="8.88671875" style="2" hidden="1" customWidth="1"/>
    <col min="3" max="3" width="11.33203125" style="2" customWidth="1"/>
    <col min="4" max="4" width="11.5546875" style="2" customWidth="1"/>
    <col min="5" max="21" width="0" style="2" hidden="1" customWidth="1"/>
    <col min="22" max="23" width="9" style="2" customWidth="1"/>
    <col min="24" max="25" width="9.109375" style="2"/>
    <col min="26" max="26" width="54.6640625" style="2" customWidth="1"/>
    <col min="27" max="1023" width="9.109375" style="2"/>
  </cols>
  <sheetData>
    <row r="1" spans="1:23" ht="22.8" x14ac:dyDescent="0.3">
      <c r="A1" s="3" t="s">
        <v>120</v>
      </c>
    </row>
    <row r="2" spans="1:23" ht="57.15" customHeight="1" x14ac:dyDescent="0.3">
      <c r="A2" s="1" t="s">
        <v>121</v>
      </c>
      <c r="B2" s="1"/>
      <c r="C2" s="1"/>
      <c r="D2" s="1"/>
      <c r="E2" s="1"/>
      <c r="F2" s="1"/>
      <c r="G2" s="1"/>
      <c r="H2" s="1"/>
      <c r="I2" s="1"/>
      <c r="J2" s="1"/>
      <c r="K2" s="1"/>
      <c r="L2" s="1"/>
      <c r="M2" s="1"/>
      <c r="N2" s="1"/>
      <c r="O2" s="1"/>
      <c r="P2" s="1"/>
    </row>
    <row r="3" spans="1:23" ht="40.5" customHeight="1" x14ac:dyDescent="0.3"/>
    <row r="4" spans="1:23" x14ac:dyDescent="0.3">
      <c r="A4" s="4" t="s">
        <v>0</v>
      </c>
      <c r="B4" s="4" t="s">
        <v>1</v>
      </c>
      <c r="C4" s="4" t="s">
        <v>2</v>
      </c>
      <c r="D4" s="4" t="s">
        <v>3</v>
      </c>
      <c r="E4" s="4">
        <v>2007</v>
      </c>
      <c r="F4" s="4">
        <v>2008</v>
      </c>
      <c r="G4" s="4">
        <v>2009</v>
      </c>
      <c r="H4" s="4">
        <v>2010</v>
      </c>
      <c r="I4" s="4">
        <v>2011</v>
      </c>
      <c r="J4" s="4">
        <v>2012</v>
      </c>
      <c r="K4" s="4">
        <v>2013</v>
      </c>
      <c r="L4" s="4">
        <v>2014</v>
      </c>
      <c r="M4" s="4">
        <v>2015</v>
      </c>
      <c r="N4" s="4">
        <v>2016</v>
      </c>
      <c r="O4" s="4">
        <v>2017</v>
      </c>
      <c r="P4" s="4">
        <v>2018</v>
      </c>
      <c r="Q4" s="4">
        <v>2019</v>
      </c>
      <c r="R4" s="4">
        <v>2020</v>
      </c>
      <c r="S4" s="4">
        <v>2021</v>
      </c>
      <c r="T4" s="4">
        <v>2022</v>
      </c>
      <c r="U4" s="4">
        <v>2023</v>
      </c>
      <c r="V4" s="4">
        <v>2024</v>
      </c>
      <c r="W4" s="4">
        <v>2025</v>
      </c>
    </row>
    <row r="5" spans="1:23" x14ac:dyDescent="0.3">
      <c r="A5" s="5" t="s">
        <v>4</v>
      </c>
      <c r="B5" s="5"/>
      <c r="C5" s="5"/>
      <c r="D5" s="5"/>
      <c r="E5" s="5"/>
      <c r="F5" s="5"/>
      <c r="G5" s="5"/>
      <c r="H5" s="5"/>
      <c r="I5" s="5"/>
      <c r="J5" s="5"/>
      <c r="K5" s="5"/>
      <c r="L5" s="5"/>
      <c r="M5" s="5"/>
      <c r="N5" s="5"/>
      <c r="O5" s="5"/>
      <c r="P5" s="5"/>
    </row>
    <row r="6" spans="1:23" x14ac:dyDescent="0.3">
      <c r="A6" s="2" t="s">
        <v>5</v>
      </c>
      <c r="B6" s="6" t="s">
        <v>6</v>
      </c>
      <c r="C6" s="6" t="s">
        <v>7</v>
      </c>
      <c r="E6" s="6">
        <v>863</v>
      </c>
      <c r="F6" s="6">
        <v>869</v>
      </c>
      <c r="G6" s="6">
        <v>874</v>
      </c>
      <c r="H6" s="6">
        <v>876</v>
      </c>
      <c r="I6" s="6">
        <v>877</v>
      </c>
      <c r="J6" s="6">
        <v>878</v>
      </c>
      <c r="K6" s="6">
        <v>881</v>
      </c>
      <c r="L6" s="6">
        <v>882</v>
      </c>
      <c r="M6" s="6">
        <v>889</v>
      </c>
      <c r="N6" s="6">
        <v>895</v>
      </c>
      <c r="O6" s="6">
        <v>897</v>
      </c>
      <c r="P6" s="6">
        <v>900</v>
      </c>
      <c r="Q6" s="6">
        <v>902</v>
      </c>
      <c r="R6" s="6">
        <v>906</v>
      </c>
      <c r="S6" s="7">
        <v>906</v>
      </c>
      <c r="T6" s="7">
        <v>910</v>
      </c>
      <c r="U6" s="7">
        <v>909</v>
      </c>
      <c r="V6" s="7">
        <v>910</v>
      </c>
      <c r="W6" s="7">
        <v>912</v>
      </c>
    </row>
    <row r="7" spans="1:23" x14ac:dyDescent="0.3">
      <c r="A7" s="2" t="s">
        <v>8</v>
      </c>
      <c r="B7" s="6" t="s">
        <v>9</v>
      </c>
      <c r="C7" s="6" t="s">
        <v>10</v>
      </c>
      <c r="D7" s="2" t="s">
        <v>11</v>
      </c>
      <c r="E7" s="6">
        <v>63</v>
      </c>
      <c r="F7" s="6">
        <v>63</v>
      </c>
      <c r="G7" s="6">
        <v>63</v>
      </c>
      <c r="H7" s="6">
        <v>63</v>
      </c>
      <c r="I7" s="6">
        <v>63</v>
      </c>
      <c r="J7" s="6">
        <v>63</v>
      </c>
      <c r="K7" s="6">
        <v>63</v>
      </c>
      <c r="L7" s="6">
        <v>63</v>
      </c>
      <c r="M7" s="6">
        <v>63</v>
      </c>
      <c r="N7" s="6">
        <v>63</v>
      </c>
      <c r="O7" s="6">
        <v>64</v>
      </c>
      <c r="P7" s="6">
        <v>64</v>
      </c>
      <c r="Q7" s="6">
        <v>64</v>
      </c>
      <c r="R7" s="7">
        <v>64</v>
      </c>
      <c r="S7" s="7">
        <v>64</v>
      </c>
      <c r="T7" s="7">
        <v>64</v>
      </c>
      <c r="U7" s="7">
        <v>64</v>
      </c>
      <c r="V7">
        <v>64</v>
      </c>
      <c r="W7">
        <v>64</v>
      </c>
    </row>
    <row r="8" spans="1:23" x14ac:dyDescent="0.3">
      <c r="A8" s="2" t="s">
        <v>12</v>
      </c>
      <c r="B8" s="6" t="s">
        <v>13</v>
      </c>
      <c r="C8" s="6" t="s">
        <v>10</v>
      </c>
      <c r="D8" s="2" t="s">
        <v>14</v>
      </c>
      <c r="E8" s="6">
        <v>55</v>
      </c>
      <c r="F8" s="6">
        <v>55</v>
      </c>
      <c r="G8" s="6">
        <v>55</v>
      </c>
      <c r="H8" s="6">
        <v>55</v>
      </c>
      <c r="I8" s="6">
        <v>55</v>
      </c>
      <c r="J8" s="6">
        <v>55</v>
      </c>
      <c r="K8" s="6">
        <v>56</v>
      </c>
      <c r="L8" s="6">
        <v>56</v>
      </c>
      <c r="M8" s="6">
        <v>57</v>
      </c>
      <c r="N8" s="6">
        <v>57</v>
      </c>
      <c r="O8" s="6">
        <v>57</v>
      </c>
      <c r="P8" s="6">
        <v>57</v>
      </c>
      <c r="Q8" s="6">
        <v>57</v>
      </c>
      <c r="R8" s="7">
        <v>57</v>
      </c>
      <c r="S8" s="6">
        <v>58</v>
      </c>
      <c r="T8" s="6">
        <v>58</v>
      </c>
      <c r="U8" s="6">
        <v>58</v>
      </c>
      <c r="V8" s="2">
        <v>58</v>
      </c>
      <c r="W8" s="2">
        <v>58</v>
      </c>
    </row>
    <row r="9" spans="1:23" x14ac:dyDescent="0.3">
      <c r="A9" s="2" t="s">
        <v>15</v>
      </c>
      <c r="B9" s="6" t="s">
        <v>16</v>
      </c>
      <c r="C9" s="6" t="s">
        <v>7</v>
      </c>
      <c r="E9" s="6">
        <v>53</v>
      </c>
      <c r="F9" s="6">
        <v>54</v>
      </c>
      <c r="G9" s="6">
        <v>54</v>
      </c>
      <c r="H9" s="6">
        <v>54</v>
      </c>
      <c r="I9" s="6">
        <v>54</v>
      </c>
      <c r="J9" s="6">
        <v>55</v>
      </c>
      <c r="K9" s="6">
        <v>56</v>
      </c>
      <c r="L9" s="6">
        <v>57</v>
      </c>
      <c r="M9" s="6">
        <v>57</v>
      </c>
      <c r="N9" s="6">
        <v>57</v>
      </c>
      <c r="O9" s="6">
        <v>57</v>
      </c>
      <c r="P9" s="6">
        <v>57</v>
      </c>
      <c r="Q9" s="6">
        <v>57</v>
      </c>
      <c r="R9" s="7">
        <v>57</v>
      </c>
      <c r="S9" s="7">
        <v>57</v>
      </c>
      <c r="T9" s="7">
        <v>57</v>
      </c>
      <c r="U9" s="7">
        <v>57</v>
      </c>
      <c r="V9" s="2">
        <v>57</v>
      </c>
      <c r="W9" s="2">
        <v>57</v>
      </c>
    </row>
    <row r="10" spans="1:23" x14ac:dyDescent="0.3">
      <c r="A10" s="2" t="s">
        <v>17</v>
      </c>
      <c r="B10" s="6" t="s">
        <v>18</v>
      </c>
      <c r="C10" s="6" t="s">
        <v>19</v>
      </c>
      <c r="D10" s="2" t="s">
        <v>20</v>
      </c>
      <c r="E10" s="6">
        <v>47</v>
      </c>
      <c r="F10" s="6">
        <v>47</v>
      </c>
      <c r="G10" s="6">
        <v>47</v>
      </c>
      <c r="H10" s="6">
        <v>48</v>
      </c>
      <c r="I10" s="6">
        <v>48</v>
      </c>
      <c r="J10" s="6">
        <v>49</v>
      </c>
      <c r="K10" s="6">
        <v>48</v>
      </c>
      <c r="L10" s="6">
        <v>49</v>
      </c>
      <c r="M10" s="6">
        <v>49</v>
      </c>
      <c r="N10" s="6">
        <v>51</v>
      </c>
      <c r="O10" s="6">
        <v>53</v>
      </c>
      <c r="P10" s="6">
        <v>55</v>
      </c>
      <c r="Q10" s="6">
        <v>56</v>
      </c>
      <c r="R10" s="6">
        <v>59</v>
      </c>
      <c r="S10" s="6">
        <v>56</v>
      </c>
      <c r="T10" s="6">
        <v>56</v>
      </c>
      <c r="U10" s="6">
        <v>53</v>
      </c>
      <c r="V10" s="6">
        <v>52</v>
      </c>
      <c r="W10" s="6">
        <v>54</v>
      </c>
    </row>
    <row r="11" spans="1:23" x14ac:dyDescent="0.3">
      <c r="A11" s="2" t="s">
        <v>21</v>
      </c>
      <c r="B11" s="6" t="s">
        <v>22</v>
      </c>
      <c r="C11" s="6" t="s">
        <v>23</v>
      </c>
      <c r="D11" s="2" t="s">
        <v>24</v>
      </c>
      <c r="E11" s="6">
        <v>30</v>
      </c>
      <c r="F11" s="6">
        <v>31</v>
      </c>
      <c r="G11" s="6">
        <v>32</v>
      </c>
      <c r="H11" s="6">
        <v>32</v>
      </c>
      <c r="I11" s="6">
        <v>32</v>
      </c>
      <c r="J11" s="6">
        <v>31</v>
      </c>
      <c r="K11" s="6">
        <v>31</v>
      </c>
      <c r="L11" s="6">
        <v>31</v>
      </c>
      <c r="M11" s="6">
        <v>32</v>
      </c>
      <c r="N11" s="6">
        <v>32</v>
      </c>
      <c r="O11" s="6">
        <v>33</v>
      </c>
      <c r="P11" s="6">
        <v>33</v>
      </c>
      <c r="Q11" s="6">
        <v>34</v>
      </c>
      <c r="R11" s="6">
        <v>32</v>
      </c>
      <c r="S11" s="6">
        <v>36</v>
      </c>
      <c r="T11" s="6">
        <v>36</v>
      </c>
      <c r="U11" s="6">
        <v>34</v>
      </c>
      <c r="V11" s="7">
        <v>35</v>
      </c>
      <c r="W11" s="7">
        <v>35</v>
      </c>
    </row>
    <row r="12" spans="1:23" x14ac:dyDescent="0.3">
      <c r="A12" s="2" t="s">
        <v>25</v>
      </c>
      <c r="B12" s="6" t="s">
        <v>26</v>
      </c>
      <c r="C12" s="6" t="s">
        <v>23</v>
      </c>
      <c r="D12" s="2" t="s">
        <v>27</v>
      </c>
      <c r="E12" s="6">
        <v>30</v>
      </c>
      <c r="F12" s="6">
        <v>30</v>
      </c>
      <c r="G12" s="6">
        <v>30</v>
      </c>
      <c r="H12" s="6">
        <v>30</v>
      </c>
      <c r="I12" s="6">
        <v>30</v>
      </c>
      <c r="J12" s="6">
        <v>30</v>
      </c>
      <c r="K12" s="6">
        <v>30</v>
      </c>
      <c r="L12" s="6">
        <v>30</v>
      </c>
      <c r="M12" s="6">
        <v>30</v>
      </c>
      <c r="N12" s="6">
        <v>30</v>
      </c>
      <c r="O12" s="6">
        <v>30</v>
      </c>
      <c r="P12" s="6">
        <v>30</v>
      </c>
      <c r="Q12" s="6">
        <v>32</v>
      </c>
      <c r="R12" s="6">
        <v>33</v>
      </c>
      <c r="S12" s="6">
        <v>32</v>
      </c>
      <c r="T12" s="6">
        <v>34</v>
      </c>
      <c r="U12" s="6">
        <v>32</v>
      </c>
      <c r="V12" s="2">
        <v>32</v>
      </c>
      <c r="W12" s="2">
        <v>32</v>
      </c>
    </row>
    <row r="13" spans="1:23" x14ac:dyDescent="0.3">
      <c r="A13" s="2" t="s">
        <v>28</v>
      </c>
      <c r="B13" s="6" t="s">
        <v>29</v>
      </c>
      <c r="C13" s="6" t="s">
        <v>7</v>
      </c>
      <c r="E13" s="6">
        <v>17</v>
      </c>
      <c r="F13" s="6">
        <v>17</v>
      </c>
      <c r="G13" s="6">
        <v>17</v>
      </c>
      <c r="H13" s="6">
        <v>17</v>
      </c>
      <c r="I13" s="6">
        <v>17</v>
      </c>
      <c r="J13" s="6">
        <v>17</v>
      </c>
      <c r="K13" s="6">
        <v>17</v>
      </c>
      <c r="L13" s="6">
        <v>17</v>
      </c>
      <c r="M13" s="6">
        <v>17</v>
      </c>
      <c r="N13" s="6">
        <v>18</v>
      </c>
      <c r="O13" s="6">
        <v>18</v>
      </c>
      <c r="P13" s="6">
        <v>18</v>
      </c>
      <c r="Q13" s="6">
        <v>18</v>
      </c>
      <c r="R13" s="7">
        <v>18</v>
      </c>
      <c r="S13" s="7">
        <v>18</v>
      </c>
      <c r="T13" s="7">
        <v>17</v>
      </c>
      <c r="U13" s="7">
        <v>17</v>
      </c>
      <c r="V13" s="2">
        <v>17</v>
      </c>
      <c r="W13" s="2">
        <v>17</v>
      </c>
    </row>
    <row r="14" spans="1:23" x14ac:dyDescent="0.3">
      <c r="A14" s="2" t="s">
        <v>30</v>
      </c>
      <c r="B14" s="6" t="s">
        <v>31</v>
      </c>
      <c r="C14" s="6" t="s">
        <v>23</v>
      </c>
      <c r="D14" s="2" t="s">
        <v>32</v>
      </c>
      <c r="E14" s="6">
        <v>19</v>
      </c>
      <c r="F14" s="6">
        <v>19</v>
      </c>
      <c r="G14" s="6">
        <v>19</v>
      </c>
      <c r="H14" s="6">
        <v>19</v>
      </c>
      <c r="I14" s="6">
        <v>19</v>
      </c>
      <c r="J14" s="6">
        <v>19</v>
      </c>
      <c r="K14" s="6">
        <v>20</v>
      </c>
      <c r="L14" s="6">
        <v>20</v>
      </c>
      <c r="M14" s="6">
        <v>20</v>
      </c>
      <c r="N14" s="6">
        <v>18</v>
      </c>
      <c r="O14" s="6">
        <v>15</v>
      </c>
      <c r="P14" s="6">
        <v>14</v>
      </c>
      <c r="Q14" s="6">
        <v>13</v>
      </c>
      <c r="R14" s="6">
        <v>11</v>
      </c>
      <c r="S14" s="7">
        <v>11</v>
      </c>
      <c r="T14" s="7">
        <v>11</v>
      </c>
      <c r="U14" s="7">
        <v>11</v>
      </c>
      <c r="V14" s="2">
        <v>11</v>
      </c>
      <c r="W14" s="2">
        <v>11</v>
      </c>
    </row>
    <row r="15" spans="1:23" x14ac:dyDescent="0.3">
      <c r="A15" s="2" t="s">
        <v>33</v>
      </c>
      <c r="B15" s="6" t="s">
        <v>34</v>
      </c>
      <c r="C15" s="6" t="s">
        <v>19</v>
      </c>
      <c r="E15" s="6">
        <v>9</v>
      </c>
      <c r="F15" s="6">
        <v>9</v>
      </c>
      <c r="G15" s="6">
        <v>9</v>
      </c>
      <c r="H15" s="6">
        <v>9</v>
      </c>
      <c r="I15" s="6">
        <v>9</v>
      </c>
      <c r="J15" s="6">
        <v>9</v>
      </c>
      <c r="K15" s="6">
        <v>9</v>
      </c>
      <c r="L15" s="6">
        <v>9</v>
      </c>
      <c r="M15" s="6">
        <v>9</v>
      </c>
      <c r="N15" s="6">
        <v>9</v>
      </c>
      <c r="O15" s="6">
        <v>9</v>
      </c>
      <c r="P15" s="6">
        <v>9</v>
      </c>
      <c r="Q15" s="6">
        <v>9</v>
      </c>
      <c r="R15" s="7">
        <v>9</v>
      </c>
      <c r="S15" s="7">
        <v>9</v>
      </c>
      <c r="T15" s="7">
        <v>9</v>
      </c>
      <c r="U15" s="7">
        <v>8</v>
      </c>
      <c r="V15" s="2">
        <v>8</v>
      </c>
      <c r="W15" s="2">
        <v>8</v>
      </c>
    </row>
    <row r="16" spans="1:23" x14ac:dyDescent="0.3">
      <c r="A16" s="2" t="s">
        <v>35</v>
      </c>
      <c r="B16" s="6" t="s">
        <v>16</v>
      </c>
      <c r="C16" s="6" t="s">
        <v>7</v>
      </c>
      <c r="D16" s="2" t="s">
        <v>36</v>
      </c>
      <c r="E16" s="6" t="s">
        <v>37</v>
      </c>
      <c r="F16" s="6"/>
      <c r="G16" s="6"/>
      <c r="H16" s="6"/>
      <c r="I16" s="6"/>
      <c r="J16" s="6"/>
      <c r="K16" s="6"/>
      <c r="L16" s="6"/>
      <c r="M16" s="6"/>
      <c r="N16" s="6"/>
      <c r="O16" s="6"/>
      <c r="P16" s="6"/>
      <c r="Q16" s="6"/>
      <c r="R16" s="7"/>
      <c r="S16" s="7"/>
      <c r="T16" s="7"/>
      <c r="U16" s="7"/>
      <c r="V16" s="7">
        <v>6</v>
      </c>
      <c r="W16" s="7">
        <v>7</v>
      </c>
    </row>
    <row r="17" spans="1:23" x14ac:dyDescent="0.3">
      <c r="A17" s="2" t="s">
        <v>38</v>
      </c>
      <c r="B17" s="6" t="s">
        <v>39</v>
      </c>
      <c r="C17" s="6" t="s">
        <v>19</v>
      </c>
      <c r="E17" s="6">
        <v>2</v>
      </c>
      <c r="F17" s="6">
        <v>2</v>
      </c>
      <c r="G17" s="6">
        <v>2</v>
      </c>
      <c r="H17" s="6">
        <v>2</v>
      </c>
      <c r="I17" s="6">
        <v>2</v>
      </c>
      <c r="J17" s="6">
        <v>2</v>
      </c>
      <c r="K17" s="6">
        <v>2</v>
      </c>
      <c r="L17" s="6">
        <v>2</v>
      </c>
      <c r="M17" s="6">
        <v>2</v>
      </c>
      <c r="N17" s="6">
        <v>2</v>
      </c>
      <c r="O17" s="6">
        <v>2</v>
      </c>
      <c r="P17" s="6">
        <v>2</v>
      </c>
      <c r="Q17" s="6">
        <v>2</v>
      </c>
      <c r="R17" s="7">
        <v>3</v>
      </c>
      <c r="S17" s="7">
        <v>3</v>
      </c>
      <c r="T17" s="7">
        <v>5</v>
      </c>
      <c r="U17" s="7">
        <v>4</v>
      </c>
      <c r="V17" s="2">
        <v>4</v>
      </c>
      <c r="W17" s="2">
        <v>4</v>
      </c>
    </row>
    <row r="18" spans="1:23" x14ac:dyDescent="0.3">
      <c r="A18" s="2" t="s">
        <v>40</v>
      </c>
      <c r="B18" s="6" t="s">
        <v>41</v>
      </c>
      <c r="C18" s="6" t="s">
        <v>19</v>
      </c>
      <c r="E18" s="6">
        <v>3</v>
      </c>
      <c r="F18" s="6">
        <v>3</v>
      </c>
      <c r="G18" s="6">
        <v>3</v>
      </c>
      <c r="H18" s="6">
        <v>3</v>
      </c>
      <c r="I18" s="6">
        <v>3</v>
      </c>
      <c r="J18" s="6">
        <v>3</v>
      </c>
      <c r="K18" s="6">
        <v>3</v>
      </c>
      <c r="L18" s="6">
        <v>3</v>
      </c>
      <c r="M18" s="6">
        <v>3</v>
      </c>
      <c r="N18" s="6">
        <v>3</v>
      </c>
      <c r="O18" s="6">
        <v>3</v>
      </c>
      <c r="P18" s="6">
        <v>3</v>
      </c>
      <c r="Q18" s="6">
        <v>3</v>
      </c>
      <c r="R18" s="7">
        <v>3</v>
      </c>
      <c r="S18" s="7">
        <v>3</v>
      </c>
      <c r="T18" s="7">
        <v>3</v>
      </c>
      <c r="U18" s="7">
        <v>3</v>
      </c>
      <c r="V18" s="2">
        <v>3</v>
      </c>
      <c r="W18" s="2">
        <v>3</v>
      </c>
    </row>
    <row r="19" spans="1:23" x14ac:dyDescent="0.3">
      <c r="A19" s="2" t="s">
        <v>42</v>
      </c>
      <c r="B19" s="6" t="s">
        <v>43</v>
      </c>
      <c r="C19" s="6" t="s">
        <v>19</v>
      </c>
      <c r="E19" s="6">
        <v>3</v>
      </c>
      <c r="F19" s="6">
        <v>3</v>
      </c>
      <c r="G19" s="6">
        <v>3</v>
      </c>
      <c r="H19" s="6">
        <v>3</v>
      </c>
      <c r="I19" s="6">
        <v>3</v>
      </c>
      <c r="J19" s="6">
        <v>3</v>
      </c>
      <c r="K19" s="6">
        <v>3</v>
      </c>
      <c r="L19" s="6">
        <v>3</v>
      </c>
      <c r="M19" s="6">
        <v>3</v>
      </c>
      <c r="N19" s="6">
        <v>3</v>
      </c>
      <c r="O19" s="6">
        <v>3</v>
      </c>
      <c r="P19" s="6">
        <v>3</v>
      </c>
      <c r="Q19" s="6">
        <v>3</v>
      </c>
      <c r="R19" s="7">
        <v>3</v>
      </c>
      <c r="S19" s="7">
        <v>3</v>
      </c>
      <c r="T19" s="7">
        <v>3</v>
      </c>
      <c r="U19" s="7">
        <v>3</v>
      </c>
      <c r="V19" s="2">
        <v>3</v>
      </c>
      <c r="W19" s="2">
        <v>3</v>
      </c>
    </row>
    <row r="20" spans="1:23" x14ac:dyDescent="0.3">
      <c r="A20" s="2" t="s">
        <v>44</v>
      </c>
      <c r="B20" s="6" t="s">
        <v>45</v>
      </c>
      <c r="C20" s="6" t="s">
        <v>19</v>
      </c>
      <c r="E20" s="6">
        <v>3</v>
      </c>
      <c r="F20" s="6">
        <v>3</v>
      </c>
      <c r="G20" s="6">
        <v>3</v>
      </c>
      <c r="H20" s="6">
        <v>3</v>
      </c>
      <c r="I20" s="6">
        <v>3</v>
      </c>
      <c r="J20" s="6">
        <v>3</v>
      </c>
      <c r="K20" s="6">
        <v>3</v>
      </c>
      <c r="L20" s="6">
        <v>3</v>
      </c>
      <c r="M20" s="6">
        <v>3</v>
      </c>
      <c r="N20" s="6">
        <v>3</v>
      </c>
      <c r="O20" s="6">
        <v>3</v>
      </c>
      <c r="P20" s="6">
        <v>3</v>
      </c>
      <c r="Q20" s="6">
        <v>3</v>
      </c>
      <c r="R20" s="7">
        <v>3</v>
      </c>
      <c r="S20" s="7">
        <v>3</v>
      </c>
      <c r="T20" s="7">
        <v>3</v>
      </c>
      <c r="U20" s="7">
        <v>3</v>
      </c>
      <c r="V20" s="2">
        <v>3</v>
      </c>
      <c r="W20" s="2">
        <v>3</v>
      </c>
    </row>
    <row r="21" spans="1:23" x14ac:dyDescent="0.3">
      <c r="A21" s="2" t="s">
        <v>46</v>
      </c>
      <c r="B21" s="6" t="s">
        <v>47</v>
      </c>
      <c r="C21" s="6" t="s">
        <v>7</v>
      </c>
      <c r="E21" s="6">
        <v>2</v>
      </c>
      <c r="F21" s="6">
        <v>2</v>
      </c>
      <c r="G21" s="6">
        <v>2</v>
      </c>
      <c r="H21" s="6">
        <v>2</v>
      </c>
      <c r="I21" s="6">
        <v>2</v>
      </c>
      <c r="J21" s="6">
        <v>2</v>
      </c>
      <c r="K21" s="6">
        <v>2</v>
      </c>
      <c r="L21" s="6">
        <v>2</v>
      </c>
      <c r="M21" s="6">
        <v>2</v>
      </c>
      <c r="N21" s="6">
        <v>2</v>
      </c>
      <c r="O21" s="6">
        <v>2</v>
      </c>
      <c r="P21" s="6">
        <v>2</v>
      </c>
      <c r="Q21" s="6">
        <v>2</v>
      </c>
      <c r="R21" s="7">
        <v>2</v>
      </c>
      <c r="S21" s="7">
        <v>2</v>
      </c>
      <c r="T21" s="7">
        <v>2</v>
      </c>
      <c r="U21" s="7">
        <v>2</v>
      </c>
      <c r="V21" s="2">
        <v>2</v>
      </c>
      <c r="W21" s="2">
        <v>2</v>
      </c>
    </row>
    <row r="22" spans="1:23" ht="12.75" customHeight="1" x14ac:dyDescent="0.3">
      <c r="A22" s="2" t="s">
        <v>48</v>
      </c>
      <c r="B22" s="6" t="s">
        <v>49</v>
      </c>
      <c r="C22" s="6" t="s">
        <v>19</v>
      </c>
      <c r="D22" s="6" t="s">
        <v>50</v>
      </c>
      <c r="O22" s="6">
        <v>1</v>
      </c>
      <c r="P22" s="6">
        <v>2</v>
      </c>
      <c r="Q22" s="6">
        <v>2</v>
      </c>
      <c r="R22" s="6">
        <v>1</v>
      </c>
      <c r="S22" s="7">
        <v>1</v>
      </c>
      <c r="T22" s="7">
        <v>1</v>
      </c>
      <c r="U22" s="7">
        <v>1</v>
      </c>
      <c r="V22" s="2">
        <v>1</v>
      </c>
      <c r="W22" s="2">
        <v>1</v>
      </c>
    </row>
    <row r="23" spans="1:23" x14ac:dyDescent="0.3">
      <c r="A23" s="2" t="s">
        <v>51</v>
      </c>
      <c r="B23" s="6" t="s">
        <v>52</v>
      </c>
      <c r="C23" s="6" t="s">
        <v>19</v>
      </c>
      <c r="I23" s="6">
        <v>1</v>
      </c>
      <c r="J23" s="6">
        <v>1</v>
      </c>
      <c r="K23" s="6">
        <v>1</v>
      </c>
      <c r="L23" s="6">
        <v>1</v>
      </c>
      <c r="M23" s="6">
        <v>1</v>
      </c>
      <c r="N23" s="6">
        <v>1</v>
      </c>
      <c r="O23" s="6">
        <v>1</v>
      </c>
      <c r="P23" s="6">
        <v>1</v>
      </c>
      <c r="Q23" s="6">
        <v>1</v>
      </c>
      <c r="R23" s="7">
        <v>1</v>
      </c>
      <c r="S23" s="7">
        <v>1</v>
      </c>
      <c r="T23" s="7">
        <v>1</v>
      </c>
      <c r="U23" s="7">
        <v>1</v>
      </c>
      <c r="V23" s="2">
        <v>1</v>
      </c>
      <c r="W23" s="2">
        <v>1</v>
      </c>
    </row>
    <row r="24" spans="1:23" x14ac:dyDescent="0.3">
      <c r="A24" s="2" t="s">
        <v>53</v>
      </c>
      <c r="B24" s="6" t="s">
        <v>54</v>
      </c>
      <c r="C24" s="6" t="s">
        <v>19</v>
      </c>
      <c r="E24" s="6">
        <v>1</v>
      </c>
      <c r="F24" s="6">
        <v>1</v>
      </c>
      <c r="G24" s="6">
        <v>1</v>
      </c>
      <c r="H24" s="6">
        <v>1</v>
      </c>
      <c r="I24" s="6">
        <v>1</v>
      </c>
      <c r="J24" s="6">
        <v>1</v>
      </c>
      <c r="K24" s="6">
        <v>1</v>
      </c>
      <c r="L24" s="6">
        <v>1</v>
      </c>
      <c r="M24" s="6">
        <v>1</v>
      </c>
      <c r="N24" s="6">
        <v>1</v>
      </c>
      <c r="O24" s="6">
        <v>1</v>
      </c>
      <c r="P24" s="6">
        <v>1</v>
      </c>
      <c r="Q24" s="6">
        <v>1</v>
      </c>
      <c r="R24" s="7">
        <v>1</v>
      </c>
      <c r="S24" s="7">
        <v>1</v>
      </c>
      <c r="T24" s="7">
        <v>1</v>
      </c>
      <c r="U24" s="7">
        <v>1</v>
      </c>
      <c r="V24" s="2">
        <v>1</v>
      </c>
      <c r="W24" s="2">
        <v>1</v>
      </c>
    </row>
    <row r="25" spans="1:23" x14ac:dyDescent="0.3">
      <c r="A25" s="2" t="s">
        <v>55</v>
      </c>
      <c r="B25" s="6" t="s">
        <v>56</v>
      </c>
      <c r="C25" s="6" t="s">
        <v>19</v>
      </c>
      <c r="D25" s="2" t="s">
        <v>57</v>
      </c>
      <c r="E25" s="2" t="s">
        <v>58</v>
      </c>
      <c r="K25" s="6">
        <v>1</v>
      </c>
      <c r="L25" s="6">
        <v>1</v>
      </c>
      <c r="M25" s="6">
        <v>1</v>
      </c>
      <c r="N25" s="6">
        <v>1</v>
      </c>
      <c r="O25" s="6">
        <v>1</v>
      </c>
      <c r="P25" s="6">
        <v>1</v>
      </c>
      <c r="Q25" s="6">
        <v>1</v>
      </c>
      <c r="R25" s="7">
        <v>1</v>
      </c>
      <c r="S25" s="7">
        <v>1</v>
      </c>
      <c r="T25" s="7">
        <v>1</v>
      </c>
      <c r="U25" s="7">
        <v>1</v>
      </c>
      <c r="V25" s="2">
        <v>1</v>
      </c>
      <c r="W25" s="2">
        <v>1</v>
      </c>
    </row>
    <row r="26" spans="1:23" x14ac:dyDescent="0.3">
      <c r="A26" s="2" t="s">
        <v>59</v>
      </c>
      <c r="B26" s="6" t="s">
        <v>60</v>
      </c>
      <c r="C26" s="6" t="s">
        <v>61</v>
      </c>
      <c r="D26" s="2" t="s">
        <v>62</v>
      </c>
      <c r="E26" s="6">
        <v>2</v>
      </c>
      <c r="F26" s="6">
        <v>1</v>
      </c>
      <c r="G26" s="6">
        <v>1</v>
      </c>
      <c r="H26" s="6">
        <v>1</v>
      </c>
      <c r="I26" s="6">
        <v>1</v>
      </c>
      <c r="J26" s="6">
        <v>1</v>
      </c>
      <c r="K26" s="6">
        <v>1</v>
      </c>
      <c r="L26" s="6">
        <v>1</v>
      </c>
      <c r="M26" s="6">
        <v>1</v>
      </c>
      <c r="N26" s="6">
        <v>1</v>
      </c>
      <c r="O26" s="6">
        <v>1</v>
      </c>
      <c r="P26" s="6">
        <v>1</v>
      </c>
      <c r="Q26" s="6">
        <v>1</v>
      </c>
      <c r="R26" s="7">
        <v>1</v>
      </c>
      <c r="S26" s="7">
        <v>1</v>
      </c>
      <c r="T26" s="7">
        <v>1</v>
      </c>
      <c r="U26" s="7">
        <v>1</v>
      </c>
      <c r="V26" s="2">
        <v>1</v>
      </c>
      <c r="W26" s="2">
        <v>1</v>
      </c>
    </row>
    <row r="27" spans="1:23" x14ac:dyDescent="0.3">
      <c r="A27" s="2" t="s">
        <v>63</v>
      </c>
      <c r="B27" s="6" t="s">
        <v>64</v>
      </c>
      <c r="C27" s="6" t="s">
        <v>19</v>
      </c>
      <c r="E27" s="6">
        <v>1</v>
      </c>
      <c r="F27" s="6">
        <v>1</v>
      </c>
      <c r="G27" s="6">
        <v>1</v>
      </c>
      <c r="H27" s="6">
        <v>1</v>
      </c>
      <c r="I27" s="6">
        <v>1</v>
      </c>
      <c r="J27" s="6">
        <v>1</v>
      </c>
      <c r="K27" s="6">
        <v>1</v>
      </c>
      <c r="L27" s="6">
        <v>1</v>
      </c>
      <c r="M27" s="6">
        <v>1</v>
      </c>
      <c r="N27" s="6">
        <v>1</v>
      </c>
      <c r="O27" s="6">
        <v>1</v>
      </c>
      <c r="P27" s="6">
        <v>1</v>
      </c>
      <c r="Q27" s="6">
        <v>1</v>
      </c>
      <c r="R27" s="7">
        <v>1</v>
      </c>
      <c r="S27" s="7">
        <v>1</v>
      </c>
      <c r="T27" s="7">
        <v>1</v>
      </c>
      <c r="U27" s="7">
        <v>1</v>
      </c>
      <c r="V27" s="2">
        <v>1</v>
      </c>
      <c r="W27" s="2">
        <v>1</v>
      </c>
    </row>
    <row r="28" spans="1:23" x14ac:dyDescent="0.3">
      <c r="A28" s="2" t="s">
        <v>65</v>
      </c>
      <c r="B28" s="6" t="s">
        <v>66</v>
      </c>
      <c r="C28" s="6" t="s">
        <v>19</v>
      </c>
      <c r="E28" s="6">
        <v>1</v>
      </c>
      <c r="F28" s="6">
        <v>1</v>
      </c>
      <c r="G28" s="6">
        <v>1</v>
      </c>
      <c r="H28" s="6">
        <v>1</v>
      </c>
      <c r="I28" s="6">
        <v>1</v>
      </c>
      <c r="J28" s="6">
        <v>1</v>
      </c>
      <c r="K28" s="6">
        <v>1</v>
      </c>
      <c r="L28" s="6">
        <v>1</v>
      </c>
      <c r="M28" s="6">
        <v>1</v>
      </c>
      <c r="N28" s="6">
        <v>1</v>
      </c>
      <c r="O28" s="6">
        <v>1</v>
      </c>
      <c r="P28" s="6">
        <v>1</v>
      </c>
      <c r="Q28" s="6">
        <v>1</v>
      </c>
      <c r="R28" s="7">
        <v>1</v>
      </c>
      <c r="S28" s="7">
        <v>1</v>
      </c>
      <c r="T28" s="7">
        <v>1</v>
      </c>
      <c r="U28" s="7">
        <v>0</v>
      </c>
      <c r="V28" s="6">
        <v>0</v>
      </c>
      <c r="W28" s="6">
        <v>0</v>
      </c>
    </row>
    <row r="29" spans="1:23" x14ac:dyDescent="0.3">
      <c r="A29" s="2" t="s">
        <v>67</v>
      </c>
      <c r="B29" s="6" t="s">
        <v>68</v>
      </c>
      <c r="C29" s="6" t="s">
        <v>19</v>
      </c>
      <c r="D29" s="2" t="s">
        <v>69</v>
      </c>
      <c r="E29" s="6">
        <v>1</v>
      </c>
      <c r="F29" s="6">
        <v>1</v>
      </c>
      <c r="G29" s="6">
        <v>1</v>
      </c>
      <c r="H29" s="6">
        <v>1</v>
      </c>
      <c r="I29" s="6">
        <v>1</v>
      </c>
      <c r="J29" s="6">
        <v>1</v>
      </c>
      <c r="K29" s="6">
        <v>1</v>
      </c>
      <c r="L29" s="6">
        <v>1</v>
      </c>
      <c r="M29" s="6">
        <v>1</v>
      </c>
      <c r="N29" s="6">
        <v>1</v>
      </c>
      <c r="O29" s="6">
        <v>1</v>
      </c>
      <c r="P29" s="6">
        <v>1</v>
      </c>
      <c r="Q29" s="6">
        <v>1</v>
      </c>
      <c r="R29" s="7">
        <v>1</v>
      </c>
      <c r="S29" s="7">
        <v>1</v>
      </c>
      <c r="T29" s="7">
        <v>1</v>
      </c>
      <c r="U29" s="7">
        <v>1</v>
      </c>
      <c r="V29" s="2">
        <v>1</v>
      </c>
      <c r="W29" s="2">
        <v>1</v>
      </c>
    </row>
    <row r="30" spans="1:23" x14ac:dyDescent="0.3">
      <c r="A30" s="2" t="s">
        <v>70</v>
      </c>
      <c r="B30" s="6" t="s">
        <v>71</v>
      </c>
      <c r="C30" s="6" t="s">
        <v>19</v>
      </c>
      <c r="D30" s="2" t="s">
        <v>72</v>
      </c>
      <c r="E30" s="6">
        <v>1</v>
      </c>
      <c r="F30" s="6">
        <v>1</v>
      </c>
      <c r="G30" s="6">
        <v>1</v>
      </c>
      <c r="H30" s="6">
        <v>1</v>
      </c>
      <c r="I30" s="6">
        <v>1</v>
      </c>
      <c r="J30" s="6">
        <v>1</v>
      </c>
      <c r="K30" s="6">
        <v>1</v>
      </c>
      <c r="L30" s="6">
        <v>1</v>
      </c>
      <c r="M30" s="6">
        <v>1</v>
      </c>
      <c r="N30" s="6">
        <v>1</v>
      </c>
      <c r="O30" s="6">
        <v>1</v>
      </c>
      <c r="P30" s="6">
        <v>1</v>
      </c>
      <c r="Q30" s="6">
        <v>1</v>
      </c>
      <c r="R30" s="7">
        <v>1</v>
      </c>
      <c r="S30" s="7">
        <v>1</v>
      </c>
      <c r="T30" s="7">
        <v>1</v>
      </c>
      <c r="U30" s="7">
        <v>0</v>
      </c>
      <c r="V30" s="6">
        <v>0</v>
      </c>
      <c r="W30" s="6">
        <v>0</v>
      </c>
    </row>
    <row r="31" spans="1:23" x14ac:dyDescent="0.3">
      <c r="A31" s="8" t="s">
        <v>73</v>
      </c>
      <c r="B31" s="6"/>
      <c r="C31" s="6"/>
      <c r="E31" s="6"/>
      <c r="F31" s="6"/>
      <c r="G31" s="6"/>
      <c r="H31" s="6"/>
      <c r="I31" s="6"/>
      <c r="J31" s="6"/>
      <c r="K31" s="6"/>
      <c r="L31" s="6"/>
      <c r="M31" s="6"/>
      <c r="N31" s="6"/>
      <c r="O31" s="6"/>
      <c r="P31" s="6"/>
      <c r="Q31" s="6"/>
      <c r="R31" s="7"/>
      <c r="S31" s="7"/>
      <c r="T31" s="7"/>
      <c r="U31" s="7"/>
    </row>
    <row r="32" spans="1:23" x14ac:dyDescent="0.3">
      <c r="A32" s="2" t="s">
        <v>74</v>
      </c>
      <c r="B32" s="6" t="s">
        <v>75</v>
      </c>
      <c r="C32" s="6" t="s">
        <v>7</v>
      </c>
      <c r="E32" s="6">
        <v>7</v>
      </c>
      <c r="F32" s="6">
        <v>7</v>
      </c>
      <c r="G32" s="6">
        <v>7</v>
      </c>
      <c r="H32" s="6">
        <v>7</v>
      </c>
      <c r="I32" s="6">
        <v>7</v>
      </c>
      <c r="J32" s="6">
        <v>7</v>
      </c>
      <c r="K32" s="6">
        <v>7</v>
      </c>
      <c r="L32" s="6">
        <v>7</v>
      </c>
      <c r="M32" s="6">
        <v>8</v>
      </c>
      <c r="N32" s="6">
        <v>8</v>
      </c>
      <c r="O32" s="6">
        <v>8</v>
      </c>
      <c r="P32" s="6">
        <v>8</v>
      </c>
      <c r="Q32" s="6">
        <v>8</v>
      </c>
      <c r="R32" s="7">
        <v>8</v>
      </c>
      <c r="S32" s="6">
        <v>9</v>
      </c>
      <c r="T32" s="6">
        <v>9</v>
      </c>
      <c r="U32" s="6">
        <v>9</v>
      </c>
      <c r="V32" s="2">
        <v>9</v>
      </c>
      <c r="W32" s="2">
        <v>9</v>
      </c>
    </row>
    <row r="33" spans="1:23" x14ac:dyDescent="0.3">
      <c r="A33" s="2" t="s">
        <v>76</v>
      </c>
      <c r="B33" s="6" t="s">
        <v>77</v>
      </c>
      <c r="C33" s="6" t="s">
        <v>7</v>
      </c>
      <c r="E33" s="6">
        <v>2</v>
      </c>
      <c r="F33" s="6">
        <v>2</v>
      </c>
      <c r="G33" s="6">
        <v>2</v>
      </c>
      <c r="H33" s="6">
        <v>2</v>
      </c>
      <c r="I33" s="6">
        <v>2</v>
      </c>
      <c r="J33" s="6">
        <v>2</v>
      </c>
      <c r="K33" s="6">
        <v>2</v>
      </c>
      <c r="L33" s="6">
        <v>2</v>
      </c>
      <c r="M33" s="6">
        <v>2</v>
      </c>
      <c r="N33" s="6">
        <v>2</v>
      </c>
      <c r="O33" s="6">
        <v>2</v>
      </c>
      <c r="P33" s="6">
        <v>2</v>
      </c>
      <c r="Q33" s="6">
        <v>2</v>
      </c>
      <c r="R33" s="7">
        <v>2</v>
      </c>
      <c r="S33" s="7">
        <v>2</v>
      </c>
      <c r="T33" s="7">
        <v>2</v>
      </c>
      <c r="U33" s="7">
        <v>2</v>
      </c>
      <c r="V33" s="2">
        <v>2</v>
      </c>
      <c r="W33" s="2">
        <v>2</v>
      </c>
    </row>
    <row r="34" spans="1:23" x14ac:dyDescent="0.3">
      <c r="A34" s="8" t="s">
        <v>78</v>
      </c>
      <c r="B34" s="6"/>
      <c r="C34" s="6"/>
      <c r="E34" s="6"/>
      <c r="F34" s="6"/>
      <c r="G34" s="6"/>
      <c r="H34" s="6"/>
      <c r="I34" s="6"/>
      <c r="J34" s="6"/>
      <c r="K34" s="6"/>
      <c r="L34" s="6"/>
      <c r="M34" s="6"/>
      <c r="N34" s="6"/>
      <c r="O34" s="6"/>
      <c r="P34" s="6"/>
      <c r="Q34" s="6"/>
      <c r="R34" s="7"/>
      <c r="S34" s="7"/>
      <c r="T34" s="7"/>
      <c r="U34" s="7"/>
    </row>
    <row r="35" spans="1:23" x14ac:dyDescent="0.3">
      <c r="A35" s="2" t="s">
        <v>79</v>
      </c>
      <c r="B35" s="6" t="s">
        <v>80</v>
      </c>
      <c r="C35" s="6" t="s">
        <v>7</v>
      </c>
      <c r="E35" s="6">
        <v>9</v>
      </c>
      <c r="F35" s="6">
        <v>9</v>
      </c>
      <c r="G35" s="6">
        <v>9</v>
      </c>
      <c r="H35" s="6">
        <v>10</v>
      </c>
      <c r="I35" s="6">
        <v>10</v>
      </c>
      <c r="J35" s="6">
        <v>10</v>
      </c>
      <c r="K35" s="6">
        <v>10</v>
      </c>
      <c r="L35" s="6">
        <v>10</v>
      </c>
      <c r="M35" s="6">
        <v>10</v>
      </c>
      <c r="N35" s="6">
        <v>10</v>
      </c>
      <c r="O35" s="6">
        <v>10</v>
      </c>
      <c r="P35" s="6">
        <v>11</v>
      </c>
      <c r="Q35" s="6">
        <v>12</v>
      </c>
      <c r="R35" s="7">
        <v>12</v>
      </c>
      <c r="S35" s="7">
        <v>12</v>
      </c>
      <c r="T35" s="7">
        <v>12</v>
      </c>
      <c r="U35" s="7">
        <v>12</v>
      </c>
      <c r="V35" s="2">
        <v>12</v>
      </c>
      <c r="W35" s="2">
        <v>12</v>
      </c>
    </row>
    <row r="36" spans="1:23" x14ac:dyDescent="0.3">
      <c r="A36" s="2" t="s">
        <v>81</v>
      </c>
      <c r="B36" s="6" t="s">
        <v>82</v>
      </c>
      <c r="C36" s="6" t="s">
        <v>19</v>
      </c>
      <c r="E36" s="6">
        <v>1</v>
      </c>
      <c r="F36" s="6">
        <v>1</v>
      </c>
      <c r="G36" s="6">
        <v>1</v>
      </c>
      <c r="H36" s="6">
        <v>1</v>
      </c>
      <c r="I36" s="6">
        <v>1</v>
      </c>
      <c r="J36" s="6">
        <v>1</v>
      </c>
      <c r="K36" s="6">
        <v>1</v>
      </c>
      <c r="L36" s="6">
        <v>1</v>
      </c>
      <c r="M36" s="6">
        <v>1</v>
      </c>
      <c r="N36" s="6">
        <v>1</v>
      </c>
      <c r="O36" s="6">
        <v>1</v>
      </c>
      <c r="P36" s="6">
        <v>1</v>
      </c>
      <c r="Q36" s="6">
        <v>1</v>
      </c>
      <c r="R36" s="7">
        <v>1</v>
      </c>
      <c r="S36" s="6">
        <v>0</v>
      </c>
      <c r="T36" s="6">
        <v>0</v>
      </c>
      <c r="U36" s="6">
        <v>0</v>
      </c>
      <c r="V36" s="6">
        <v>0</v>
      </c>
      <c r="W36" s="6">
        <v>0</v>
      </c>
    </row>
    <row r="37" spans="1:23" x14ac:dyDescent="0.3">
      <c r="A37" s="8" t="s">
        <v>83</v>
      </c>
      <c r="B37" s="6"/>
      <c r="C37" s="6"/>
      <c r="E37" s="6"/>
      <c r="F37" s="6"/>
      <c r="G37" s="6"/>
      <c r="H37" s="6"/>
      <c r="I37" s="6"/>
      <c r="J37" s="6"/>
      <c r="K37" s="6"/>
      <c r="L37" s="6"/>
      <c r="M37" s="6"/>
      <c r="N37" s="6"/>
      <c r="O37" s="6"/>
      <c r="P37" s="6"/>
      <c r="Q37" s="6"/>
      <c r="R37" s="7"/>
      <c r="S37" s="7"/>
      <c r="T37" s="7"/>
      <c r="U37" s="7"/>
    </row>
    <row r="38" spans="1:23" x14ac:dyDescent="0.3">
      <c r="A38" s="2" t="s">
        <v>84</v>
      </c>
      <c r="B38" s="6" t="s">
        <v>85</v>
      </c>
      <c r="C38" s="6" t="s">
        <v>19</v>
      </c>
      <c r="E38" s="6">
        <v>2</v>
      </c>
      <c r="F38" s="6">
        <v>2</v>
      </c>
      <c r="G38" s="6">
        <v>2</v>
      </c>
      <c r="H38" s="6">
        <v>3</v>
      </c>
      <c r="I38" s="6">
        <v>4</v>
      </c>
      <c r="J38" s="6">
        <v>4</v>
      </c>
      <c r="K38" s="6">
        <v>4</v>
      </c>
      <c r="L38" s="6">
        <v>4</v>
      </c>
      <c r="M38" s="6">
        <v>4</v>
      </c>
      <c r="N38" s="6">
        <v>4</v>
      </c>
      <c r="O38" s="6">
        <v>4</v>
      </c>
      <c r="P38" s="6">
        <v>6</v>
      </c>
      <c r="Q38" s="6">
        <v>6</v>
      </c>
      <c r="R38" s="7">
        <v>6</v>
      </c>
      <c r="S38" s="6">
        <v>7</v>
      </c>
      <c r="T38" s="6">
        <v>8</v>
      </c>
      <c r="U38" s="6">
        <v>8</v>
      </c>
      <c r="V38" s="2">
        <v>8</v>
      </c>
      <c r="W38" s="2">
        <v>8</v>
      </c>
    </row>
    <row r="39" spans="1:23" x14ac:dyDescent="0.3">
      <c r="A39" s="2" t="s">
        <v>86</v>
      </c>
      <c r="B39" s="6" t="s">
        <v>87</v>
      </c>
      <c r="C39" s="6" t="s">
        <v>19</v>
      </c>
      <c r="D39" s="2" t="s">
        <v>88</v>
      </c>
      <c r="E39" s="2" t="s">
        <v>37</v>
      </c>
      <c r="Q39" s="2">
        <v>1</v>
      </c>
      <c r="R39" s="2">
        <v>1</v>
      </c>
      <c r="S39" s="2">
        <v>1</v>
      </c>
      <c r="T39" s="2">
        <v>2</v>
      </c>
      <c r="U39" s="2">
        <v>2</v>
      </c>
      <c r="V39" s="2">
        <v>2</v>
      </c>
      <c r="W39" s="7">
        <v>3</v>
      </c>
    </row>
    <row r="40" spans="1:23" x14ac:dyDescent="0.3">
      <c r="A40" s="8" t="s">
        <v>89</v>
      </c>
      <c r="B40" s="6"/>
      <c r="C40" s="6"/>
      <c r="E40" s="6"/>
      <c r="F40" s="6"/>
      <c r="G40" s="6"/>
      <c r="H40" s="6"/>
      <c r="I40" s="6"/>
      <c r="J40" s="6"/>
      <c r="K40" s="6"/>
      <c r="L40" s="6"/>
      <c r="M40" s="6"/>
      <c r="N40" s="6"/>
      <c r="O40" s="6"/>
      <c r="P40" s="6"/>
      <c r="Q40" s="6"/>
      <c r="R40" s="7"/>
      <c r="S40" s="7"/>
      <c r="T40" s="7"/>
      <c r="U40" s="7"/>
    </row>
    <row r="41" spans="1:23" x14ac:dyDescent="0.3">
      <c r="A41" s="2" t="s">
        <v>90</v>
      </c>
      <c r="B41" s="6" t="s">
        <v>91</v>
      </c>
      <c r="C41" s="6" t="s">
        <v>19</v>
      </c>
      <c r="E41" s="6">
        <v>6</v>
      </c>
      <c r="F41" s="6">
        <v>6</v>
      </c>
      <c r="G41" s="6">
        <v>6</v>
      </c>
      <c r="H41" s="6">
        <v>6</v>
      </c>
      <c r="I41" s="6">
        <v>6</v>
      </c>
      <c r="J41" s="6">
        <v>6</v>
      </c>
      <c r="K41" s="6">
        <v>6</v>
      </c>
      <c r="L41" s="6">
        <v>6</v>
      </c>
      <c r="M41" s="6">
        <v>6</v>
      </c>
      <c r="N41" s="6">
        <v>6</v>
      </c>
      <c r="O41" s="6">
        <v>6</v>
      </c>
      <c r="P41" s="6">
        <v>6</v>
      </c>
      <c r="Q41" s="6">
        <v>6</v>
      </c>
      <c r="R41" s="7">
        <v>6</v>
      </c>
      <c r="S41" s="7">
        <v>6</v>
      </c>
      <c r="T41" s="7">
        <v>6</v>
      </c>
      <c r="U41" s="7">
        <v>4</v>
      </c>
      <c r="V41" s="2">
        <v>4</v>
      </c>
      <c r="W41" s="2">
        <v>4</v>
      </c>
    </row>
    <row r="42" spans="1:23" x14ac:dyDescent="0.3">
      <c r="A42" s="2" t="s">
        <v>92</v>
      </c>
      <c r="B42" s="2" t="s">
        <v>93</v>
      </c>
      <c r="C42" s="2" t="s">
        <v>19</v>
      </c>
      <c r="D42" s="2" t="s">
        <v>94</v>
      </c>
      <c r="E42" s="6">
        <v>3</v>
      </c>
      <c r="F42" s="6">
        <v>3</v>
      </c>
      <c r="G42" s="6">
        <v>3</v>
      </c>
      <c r="H42" s="6">
        <v>3</v>
      </c>
      <c r="I42" s="6">
        <v>3</v>
      </c>
      <c r="J42" s="6">
        <v>3</v>
      </c>
      <c r="K42" s="6">
        <v>3</v>
      </c>
      <c r="L42" s="6">
        <v>3</v>
      </c>
      <c r="M42" s="6">
        <v>3</v>
      </c>
      <c r="N42" s="6">
        <v>3</v>
      </c>
      <c r="O42" s="6">
        <v>3</v>
      </c>
      <c r="P42" s="6">
        <v>3</v>
      </c>
      <c r="Q42" s="6">
        <v>3</v>
      </c>
      <c r="R42" s="7">
        <v>3</v>
      </c>
      <c r="S42" s="7">
        <v>3</v>
      </c>
      <c r="T42" s="7">
        <v>3</v>
      </c>
      <c r="U42" s="7">
        <v>3</v>
      </c>
      <c r="V42" s="2">
        <v>3</v>
      </c>
      <c r="W42" s="2">
        <v>3</v>
      </c>
    </row>
    <row r="43" spans="1:23" x14ac:dyDescent="0.3">
      <c r="A43" s="2" t="s">
        <v>95</v>
      </c>
      <c r="B43" s="6" t="s">
        <v>96</v>
      </c>
      <c r="C43" s="6" t="s">
        <v>19</v>
      </c>
      <c r="E43" s="6">
        <v>2</v>
      </c>
      <c r="F43" s="6">
        <v>2</v>
      </c>
      <c r="G43" s="6">
        <v>2</v>
      </c>
      <c r="H43" s="6">
        <v>2</v>
      </c>
      <c r="I43" s="6">
        <v>2</v>
      </c>
      <c r="J43" s="6">
        <v>2</v>
      </c>
      <c r="K43" s="6">
        <v>2</v>
      </c>
      <c r="L43" s="6">
        <v>2</v>
      </c>
      <c r="M43" s="6">
        <v>2</v>
      </c>
      <c r="N43" s="6">
        <v>2</v>
      </c>
      <c r="O43" s="6">
        <v>2</v>
      </c>
      <c r="P43" s="6">
        <v>2</v>
      </c>
      <c r="Q43" s="6">
        <v>2</v>
      </c>
      <c r="R43" s="7">
        <v>2</v>
      </c>
      <c r="S43" s="7">
        <v>2</v>
      </c>
      <c r="T43" s="7">
        <v>2</v>
      </c>
      <c r="U43" s="7">
        <v>2</v>
      </c>
      <c r="V43" s="2">
        <v>2</v>
      </c>
      <c r="W43" s="2">
        <v>2</v>
      </c>
    </row>
    <row r="44" spans="1:23" x14ac:dyDescent="0.3">
      <c r="A44" s="2" t="s">
        <v>97</v>
      </c>
      <c r="B44" s="6" t="s">
        <v>98</v>
      </c>
      <c r="C44" s="6" t="s">
        <v>19</v>
      </c>
      <c r="E44" s="6">
        <v>1</v>
      </c>
      <c r="F44" s="6">
        <v>1</v>
      </c>
      <c r="G44" s="6">
        <v>1</v>
      </c>
      <c r="H44" s="6">
        <v>1</v>
      </c>
      <c r="I44" s="6">
        <v>1</v>
      </c>
      <c r="J44" s="6">
        <v>1</v>
      </c>
      <c r="K44" s="6">
        <v>1</v>
      </c>
      <c r="L44" s="6">
        <v>1</v>
      </c>
      <c r="M44" s="6">
        <v>1</v>
      </c>
      <c r="N44" s="6">
        <v>1</v>
      </c>
      <c r="O44" s="6">
        <v>1</v>
      </c>
      <c r="P44" s="6">
        <v>1</v>
      </c>
      <c r="Q44" s="6">
        <v>1</v>
      </c>
      <c r="R44" s="7">
        <v>1</v>
      </c>
      <c r="S44" s="7">
        <v>1</v>
      </c>
      <c r="T44" s="7">
        <v>1</v>
      </c>
      <c r="U44" s="7">
        <v>1</v>
      </c>
      <c r="V44" s="2">
        <v>1</v>
      </c>
      <c r="W44" s="2">
        <v>1</v>
      </c>
    </row>
    <row r="45" spans="1:23" x14ac:dyDescent="0.3">
      <c r="A45" s="2" t="s">
        <v>99</v>
      </c>
      <c r="B45" s="6" t="s">
        <v>100</v>
      </c>
      <c r="C45" s="6" t="s">
        <v>19</v>
      </c>
      <c r="D45" s="2" t="s">
        <v>101</v>
      </c>
      <c r="E45" s="6">
        <v>1</v>
      </c>
      <c r="F45" s="6">
        <v>1</v>
      </c>
      <c r="G45" s="6">
        <v>1</v>
      </c>
      <c r="H45" s="6">
        <v>1</v>
      </c>
      <c r="I45" s="6">
        <v>1</v>
      </c>
      <c r="J45" s="6">
        <v>1</v>
      </c>
      <c r="K45" s="6">
        <v>1</v>
      </c>
      <c r="L45" s="6">
        <v>1</v>
      </c>
      <c r="M45" s="6">
        <v>1</v>
      </c>
      <c r="N45" s="6">
        <v>1</v>
      </c>
      <c r="O45" s="6">
        <v>1</v>
      </c>
      <c r="P45" s="6">
        <v>1</v>
      </c>
      <c r="Q45" s="6">
        <v>1</v>
      </c>
      <c r="R45" s="7">
        <v>1</v>
      </c>
      <c r="S45" s="7">
        <v>1</v>
      </c>
      <c r="T45" s="7">
        <v>1</v>
      </c>
      <c r="U45" s="7">
        <v>1</v>
      </c>
      <c r="V45" s="2">
        <v>1</v>
      </c>
      <c r="W45" s="2">
        <v>1</v>
      </c>
    </row>
    <row r="46" spans="1:23" x14ac:dyDescent="0.3">
      <c r="A46" s="4" t="s">
        <v>102</v>
      </c>
      <c r="B46" s="6"/>
      <c r="C46" s="6"/>
      <c r="E46" s="6"/>
      <c r="F46" s="6"/>
      <c r="G46" s="6"/>
      <c r="H46" s="6"/>
      <c r="I46" s="6"/>
      <c r="J46" s="6"/>
      <c r="K46" s="6"/>
      <c r="L46" s="6"/>
      <c r="M46" s="6"/>
      <c r="N46" s="6"/>
      <c r="O46" s="6"/>
      <c r="P46" s="6"/>
      <c r="Q46" s="6"/>
      <c r="R46" s="7"/>
      <c r="S46" s="7"/>
      <c r="T46" s="7"/>
      <c r="U46" s="7"/>
    </row>
    <row r="47" spans="1:23" x14ac:dyDescent="0.3">
      <c r="A47" s="2" t="s">
        <v>103</v>
      </c>
      <c r="B47" s="6" t="s">
        <v>104</v>
      </c>
      <c r="C47" s="6" t="s">
        <v>19</v>
      </c>
      <c r="E47" s="6">
        <v>8</v>
      </c>
      <c r="F47" s="6">
        <v>8</v>
      </c>
      <c r="G47" s="6">
        <v>8</v>
      </c>
      <c r="H47" s="6">
        <v>8</v>
      </c>
      <c r="I47" s="6">
        <v>8</v>
      </c>
      <c r="J47" s="6">
        <v>8</v>
      </c>
      <c r="K47" s="6">
        <v>8</v>
      </c>
      <c r="L47" s="6">
        <v>8</v>
      </c>
      <c r="M47" s="6">
        <v>8</v>
      </c>
      <c r="N47" s="6">
        <v>8</v>
      </c>
      <c r="O47" s="6">
        <v>8</v>
      </c>
      <c r="P47" s="6">
        <v>8</v>
      </c>
      <c r="Q47" s="6">
        <v>8</v>
      </c>
      <c r="R47" s="7">
        <v>8</v>
      </c>
      <c r="S47" s="7">
        <v>8</v>
      </c>
      <c r="T47" s="7">
        <v>8</v>
      </c>
      <c r="U47" s="7">
        <v>6</v>
      </c>
      <c r="V47" s="2">
        <v>6</v>
      </c>
      <c r="W47" s="7">
        <v>7</v>
      </c>
    </row>
    <row r="48" spans="1:23" x14ac:dyDescent="0.3">
      <c r="A48" s="2" t="s">
        <v>105</v>
      </c>
      <c r="B48" s="6" t="s">
        <v>106</v>
      </c>
      <c r="C48" s="6" t="s">
        <v>19</v>
      </c>
      <c r="E48" s="6">
        <v>1</v>
      </c>
      <c r="F48" s="6">
        <v>1</v>
      </c>
      <c r="G48" s="6">
        <v>1</v>
      </c>
      <c r="H48" s="6">
        <v>1</v>
      </c>
      <c r="I48" s="6">
        <v>1</v>
      </c>
      <c r="J48" s="6">
        <v>1</v>
      </c>
      <c r="K48" s="6">
        <v>2</v>
      </c>
      <c r="L48" s="6">
        <v>2</v>
      </c>
      <c r="M48" s="6">
        <v>2</v>
      </c>
      <c r="N48" s="6">
        <v>2</v>
      </c>
      <c r="O48" s="6">
        <v>2</v>
      </c>
      <c r="P48" s="6">
        <v>2</v>
      </c>
      <c r="Q48" s="6">
        <v>2</v>
      </c>
      <c r="R48" s="7">
        <v>2</v>
      </c>
      <c r="S48" s="7">
        <v>2</v>
      </c>
      <c r="T48" s="7">
        <v>2</v>
      </c>
      <c r="U48" s="7">
        <v>2</v>
      </c>
      <c r="V48" s="2">
        <v>2</v>
      </c>
      <c r="W48" s="2">
        <v>2</v>
      </c>
    </row>
    <row r="49" spans="1:1024" x14ac:dyDescent="0.3">
      <c r="A49" s="2" t="s">
        <v>107</v>
      </c>
      <c r="B49" s="6" t="s">
        <v>108</v>
      </c>
      <c r="C49" s="6" t="s">
        <v>7</v>
      </c>
      <c r="E49" s="6">
        <v>1</v>
      </c>
      <c r="F49" s="6">
        <v>1</v>
      </c>
      <c r="G49" s="6">
        <v>1</v>
      </c>
      <c r="H49" s="6">
        <v>1</v>
      </c>
      <c r="I49" s="6">
        <v>1</v>
      </c>
      <c r="J49" s="6">
        <v>1</v>
      </c>
      <c r="K49" s="6">
        <v>1</v>
      </c>
      <c r="L49" s="6">
        <v>1</v>
      </c>
      <c r="M49" s="6">
        <v>1</v>
      </c>
      <c r="N49" s="6">
        <v>1</v>
      </c>
      <c r="O49" s="6">
        <v>1</v>
      </c>
      <c r="P49" s="6">
        <v>1</v>
      </c>
      <c r="Q49" s="6">
        <v>1</v>
      </c>
      <c r="R49" s="7">
        <v>1</v>
      </c>
      <c r="S49" s="7">
        <v>1</v>
      </c>
      <c r="T49" s="7">
        <v>1</v>
      </c>
      <c r="U49" s="7">
        <v>1</v>
      </c>
      <c r="V49" s="2">
        <v>1</v>
      </c>
      <c r="W49" s="2">
        <v>1</v>
      </c>
    </row>
    <row r="50" spans="1:1024" x14ac:dyDescent="0.3">
      <c r="A50" s="2" t="s">
        <v>109</v>
      </c>
      <c r="B50" s="6" t="s">
        <v>110</v>
      </c>
      <c r="C50" s="6" t="s">
        <v>19</v>
      </c>
      <c r="E50" s="6"/>
      <c r="F50" s="6"/>
      <c r="G50" s="6"/>
      <c r="H50" s="6"/>
      <c r="I50" s="6"/>
      <c r="J50" s="6"/>
      <c r="K50" s="6"/>
      <c r="L50" s="6"/>
      <c r="M50" s="6"/>
      <c r="N50" s="6"/>
      <c r="O50" s="6"/>
      <c r="P50" s="6"/>
      <c r="Q50" s="6"/>
      <c r="R50" s="7"/>
      <c r="S50" s="7">
        <v>1</v>
      </c>
      <c r="T50" s="7">
        <v>1</v>
      </c>
      <c r="U50" s="7">
        <v>1</v>
      </c>
      <c r="V50" s="2">
        <v>1</v>
      </c>
      <c r="W50" s="2">
        <v>1</v>
      </c>
    </row>
    <row r="51" spans="1:1024" x14ac:dyDescent="0.3">
      <c r="A51" s="2" t="s">
        <v>111</v>
      </c>
      <c r="B51" s="6" t="s">
        <v>112</v>
      </c>
      <c r="C51" s="2" t="s">
        <v>19</v>
      </c>
      <c r="S51" s="2">
        <v>1</v>
      </c>
      <c r="T51" s="2">
        <v>1</v>
      </c>
      <c r="U51" s="2">
        <v>1</v>
      </c>
      <c r="V51" s="2">
        <v>1</v>
      </c>
      <c r="W51" s="2">
        <v>1</v>
      </c>
    </row>
    <row r="52" spans="1:1024" x14ac:dyDescent="0.3">
      <c r="A52" s="4" t="s">
        <v>113</v>
      </c>
      <c r="E52" s="9">
        <f t="shared" ref="E52:Q52" si="0">SUM(E6:E49)</f>
        <v>1250</v>
      </c>
      <c r="F52" s="9">
        <f t="shared" si="0"/>
        <v>1257</v>
      </c>
      <c r="G52" s="9">
        <f t="shared" si="0"/>
        <v>1263</v>
      </c>
      <c r="H52" s="9">
        <f t="shared" si="0"/>
        <v>1268</v>
      </c>
      <c r="I52" s="9">
        <f t="shared" si="0"/>
        <v>1271</v>
      </c>
      <c r="J52" s="9">
        <f t="shared" si="0"/>
        <v>1273</v>
      </c>
      <c r="K52" s="9">
        <f t="shared" si="0"/>
        <v>1280</v>
      </c>
      <c r="L52" s="9">
        <f t="shared" si="0"/>
        <v>1283</v>
      </c>
      <c r="M52" s="9">
        <f t="shared" si="0"/>
        <v>1293</v>
      </c>
      <c r="N52" s="9">
        <f t="shared" si="0"/>
        <v>1300</v>
      </c>
      <c r="O52" s="9">
        <f t="shared" si="0"/>
        <v>1304</v>
      </c>
      <c r="P52" s="9">
        <f t="shared" si="0"/>
        <v>1312</v>
      </c>
      <c r="Q52" s="9">
        <f t="shared" si="0"/>
        <v>1319</v>
      </c>
      <c r="R52" s="9">
        <f>SUM(R6:R51)</f>
        <v>1323</v>
      </c>
      <c r="S52" s="9">
        <f>SUM(S6:S51)</f>
        <v>1327</v>
      </c>
      <c r="T52" s="9">
        <f>SUM(T6:T51)</f>
        <v>1336</v>
      </c>
      <c r="U52" s="9">
        <f>SUM(U6:U51)</f>
        <v>1320</v>
      </c>
      <c r="V52" s="9">
        <f>SUM(V6:V51)</f>
        <v>1327</v>
      </c>
      <c r="W52" s="9">
        <f>SUM(W6:W51)</f>
        <v>1334</v>
      </c>
    </row>
    <row r="53" spans="1:1024" x14ac:dyDescent="0.3">
      <c r="A53" s="4" t="s">
        <v>114</v>
      </c>
      <c r="D53" s="4"/>
      <c r="E53" s="4"/>
      <c r="F53" s="8">
        <f t="shared" ref="F53:W53" si="1">F52-E52</f>
        <v>7</v>
      </c>
      <c r="G53" s="8">
        <f t="shared" si="1"/>
        <v>6</v>
      </c>
      <c r="H53" s="8">
        <f t="shared" si="1"/>
        <v>5</v>
      </c>
      <c r="I53" s="8">
        <f t="shared" si="1"/>
        <v>3</v>
      </c>
      <c r="J53" s="8">
        <f t="shared" si="1"/>
        <v>2</v>
      </c>
      <c r="K53" s="8">
        <f t="shared" si="1"/>
        <v>7</v>
      </c>
      <c r="L53" s="8">
        <f t="shared" si="1"/>
        <v>3</v>
      </c>
      <c r="M53" s="8">
        <f t="shared" si="1"/>
        <v>10</v>
      </c>
      <c r="N53" s="8">
        <f t="shared" si="1"/>
        <v>7</v>
      </c>
      <c r="O53" s="8">
        <f t="shared" si="1"/>
        <v>4</v>
      </c>
      <c r="P53" s="8">
        <f t="shared" si="1"/>
        <v>8</v>
      </c>
      <c r="Q53" s="8">
        <f t="shared" si="1"/>
        <v>7</v>
      </c>
      <c r="R53" s="8">
        <f t="shared" si="1"/>
        <v>4</v>
      </c>
      <c r="S53" s="8">
        <f t="shared" si="1"/>
        <v>4</v>
      </c>
      <c r="T53" s="8">
        <f t="shared" si="1"/>
        <v>9</v>
      </c>
      <c r="U53" s="8">
        <f t="shared" si="1"/>
        <v>-16</v>
      </c>
      <c r="V53" s="8">
        <f t="shared" si="1"/>
        <v>7</v>
      </c>
      <c r="W53" s="8">
        <f t="shared" si="1"/>
        <v>7</v>
      </c>
    </row>
    <row r="54" spans="1:1024" x14ac:dyDescent="0.3">
      <c r="A54" s="4" t="s">
        <v>115</v>
      </c>
      <c r="B54" s="4"/>
      <c r="C54" s="4"/>
      <c r="D54" s="4"/>
      <c r="E54" s="4">
        <f t="shared" ref="E54:U54" si="2">E6+E7+E8+E9+E13+E21+E32+E33+E35+E49</f>
        <v>1072</v>
      </c>
      <c r="F54" s="9">
        <f t="shared" si="2"/>
        <v>1079</v>
      </c>
      <c r="G54" s="9">
        <f t="shared" si="2"/>
        <v>1084</v>
      </c>
      <c r="H54" s="9">
        <f t="shared" si="2"/>
        <v>1087</v>
      </c>
      <c r="I54" s="9">
        <f t="shared" si="2"/>
        <v>1088</v>
      </c>
      <c r="J54" s="9">
        <f t="shared" si="2"/>
        <v>1090</v>
      </c>
      <c r="K54" s="9">
        <f t="shared" si="2"/>
        <v>1095</v>
      </c>
      <c r="L54" s="9">
        <f t="shared" si="2"/>
        <v>1097</v>
      </c>
      <c r="M54" s="9">
        <f t="shared" si="2"/>
        <v>1106</v>
      </c>
      <c r="N54" s="9">
        <f t="shared" si="2"/>
        <v>1113</v>
      </c>
      <c r="O54" s="9">
        <f t="shared" si="2"/>
        <v>1116</v>
      </c>
      <c r="P54" s="9">
        <f t="shared" si="2"/>
        <v>1120</v>
      </c>
      <c r="Q54" s="9">
        <f t="shared" si="2"/>
        <v>1123</v>
      </c>
      <c r="R54" s="9">
        <f t="shared" si="2"/>
        <v>1127</v>
      </c>
      <c r="S54" s="9">
        <f t="shared" si="2"/>
        <v>1129</v>
      </c>
      <c r="T54" s="9">
        <f t="shared" si="2"/>
        <v>1132</v>
      </c>
      <c r="U54" s="9">
        <f t="shared" si="2"/>
        <v>1131</v>
      </c>
      <c r="V54" s="9">
        <f>V6+V7+V8+V9+V13+V16+V21+V32+V33+V35+V49</f>
        <v>1138</v>
      </c>
      <c r="W54" s="9">
        <v>1139</v>
      </c>
    </row>
    <row r="55" spans="1:1024" x14ac:dyDescent="0.3">
      <c r="A55" s="4" t="s">
        <v>116</v>
      </c>
      <c r="B55" s="4"/>
      <c r="C55" s="4"/>
      <c r="D55" s="4"/>
      <c r="E55" s="4">
        <f t="shared" ref="E55:W55" si="3">E52-E54</f>
        <v>178</v>
      </c>
      <c r="F55" s="4">
        <f t="shared" si="3"/>
        <v>178</v>
      </c>
      <c r="G55" s="9">
        <f t="shared" si="3"/>
        <v>179</v>
      </c>
      <c r="H55" s="9">
        <f t="shared" si="3"/>
        <v>181</v>
      </c>
      <c r="I55" s="9">
        <f t="shared" si="3"/>
        <v>183</v>
      </c>
      <c r="J55" s="4">
        <f t="shared" si="3"/>
        <v>183</v>
      </c>
      <c r="K55" s="9">
        <f t="shared" si="3"/>
        <v>185</v>
      </c>
      <c r="L55" s="9">
        <f t="shared" si="3"/>
        <v>186</v>
      </c>
      <c r="M55" s="9">
        <f t="shared" si="3"/>
        <v>187</v>
      </c>
      <c r="N55" s="4">
        <f t="shared" si="3"/>
        <v>187</v>
      </c>
      <c r="O55" s="9">
        <f t="shared" si="3"/>
        <v>188</v>
      </c>
      <c r="P55" s="9">
        <f t="shared" si="3"/>
        <v>192</v>
      </c>
      <c r="Q55" s="9">
        <f t="shared" si="3"/>
        <v>196</v>
      </c>
      <c r="R55" s="10">
        <f t="shared" si="3"/>
        <v>196</v>
      </c>
      <c r="S55" s="9">
        <f t="shared" si="3"/>
        <v>198</v>
      </c>
      <c r="T55" s="9">
        <f t="shared" si="3"/>
        <v>204</v>
      </c>
      <c r="U55" s="9">
        <f t="shared" si="3"/>
        <v>189</v>
      </c>
      <c r="V55" s="9">
        <f t="shared" si="3"/>
        <v>189</v>
      </c>
      <c r="W55" s="9">
        <f t="shared" si="3"/>
        <v>195</v>
      </c>
    </row>
    <row r="56" spans="1:1024" s="8" customFormat="1" x14ac:dyDescent="0.3">
      <c r="A56" s="4" t="s">
        <v>117</v>
      </c>
      <c r="B56" s="4"/>
      <c r="C56" s="4"/>
      <c r="D56" s="4"/>
      <c r="E56" s="4">
        <f t="shared" ref="E56:V56" si="4">COUNTIF(E6:E51,"&gt;0")</f>
        <v>34</v>
      </c>
      <c r="F56" s="4">
        <f t="shared" si="4"/>
        <v>34</v>
      </c>
      <c r="G56" s="4">
        <f t="shared" si="4"/>
        <v>34</v>
      </c>
      <c r="H56" s="4">
        <f t="shared" si="4"/>
        <v>34</v>
      </c>
      <c r="I56" s="11">
        <f t="shared" si="4"/>
        <v>35</v>
      </c>
      <c r="J56" s="4">
        <f t="shared" si="4"/>
        <v>35</v>
      </c>
      <c r="K56" s="8">
        <f t="shared" si="4"/>
        <v>36</v>
      </c>
      <c r="L56" s="4">
        <f t="shared" si="4"/>
        <v>36</v>
      </c>
      <c r="M56" s="4">
        <f t="shared" si="4"/>
        <v>36</v>
      </c>
      <c r="N56" s="4">
        <f t="shared" si="4"/>
        <v>36</v>
      </c>
      <c r="O56" s="11">
        <f t="shared" si="4"/>
        <v>37</v>
      </c>
      <c r="P56" s="4">
        <f t="shared" si="4"/>
        <v>37</v>
      </c>
      <c r="Q56" s="11">
        <f t="shared" si="4"/>
        <v>38</v>
      </c>
      <c r="R56" s="4">
        <f t="shared" si="4"/>
        <v>38</v>
      </c>
      <c r="S56" s="11">
        <f t="shared" si="4"/>
        <v>39</v>
      </c>
      <c r="T56" s="4">
        <f t="shared" si="4"/>
        <v>39</v>
      </c>
      <c r="U56" s="9">
        <f t="shared" si="4"/>
        <v>37</v>
      </c>
      <c r="V56" s="11">
        <f t="shared" si="4"/>
        <v>38</v>
      </c>
      <c r="W56" s="11">
        <f t="shared" ref="W56" si="5">COUNTIF(W6:W51,"&gt;0")</f>
        <v>38</v>
      </c>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c r="UL56" s="4"/>
      <c r="UM56" s="4"/>
      <c r="UN56" s="4"/>
      <c r="UO56" s="4"/>
      <c r="UP56" s="4"/>
      <c r="UQ56" s="4"/>
      <c r="UR56" s="4"/>
      <c r="US56" s="4"/>
      <c r="UT56" s="4"/>
      <c r="UU56" s="4"/>
      <c r="UV56" s="4"/>
      <c r="UW56" s="4"/>
      <c r="UX56" s="4"/>
      <c r="UY56" s="4"/>
      <c r="UZ56" s="4"/>
      <c r="VA56" s="4"/>
      <c r="VB56" s="4"/>
      <c r="VC56" s="4"/>
      <c r="VD56" s="4"/>
      <c r="VE56" s="4"/>
      <c r="VF56" s="4"/>
      <c r="VG56" s="4"/>
      <c r="VH56" s="4"/>
      <c r="VI56" s="4"/>
      <c r="VJ56" s="4"/>
      <c r="VK56" s="4"/>
      <c r="VL56" s="4"/>
      <c r="VM56" s="4"/>
      <c r="VN56" s="4"/>
      <c r="VO56" s="4"/>
      <c r="VP56" s="4"/>
      <c r="VQ56" s="4"/>
      <c r="VR56" s="4"/>
      <c r="VS56" s="4"/>
      <c r="VT56" s="4"/>
      <c r="VU56" s="4"/>
      <c r="VV56" s="4"/>
      <c r="VW56" s="4"/>
      <c r="VX56" s="4"/>
      <c r="VY56" s="4"/>
      <c r="VZ56" s="4"/>
      <c r="WA56" s="4"/>
      <c r="WB56" s="4"/>
      <c r="WC56" s="4"/>
      <c r="WD56" s="4"/>
      <c r="WE56" s="4"/>
      <c r="WF56" s="4"/>
      <c r="WG56" s="4"/>
      <c r="WH56" s="4"/>
      <c r="WI56" s="4"/>
      <c r="WJ56" s="4"/>
      <c r="WK56" s="4"/>
      <c r="WL56" s="4"/>
      <c r="WM56" s="4"/>
      <c r="WN56" s="4"/>
      <c r="WO56" s="4"/>
      <c r="WP56" s="4"/>
      <c r="WQ56" s="4"/>
      <c r="WR56" s="4"/>
      <c r="WS56" s="4"/>
      <c r="WT56" s="4"/>
      <c r="WU56" s="4"/>
      <c r="WV56" s="4"/>
      <c r="WW56" s="4"/>
      <c r="WX56" s="4"/>
      <c r="WY56" s="4"/>
      <c r="WZ56" s="4"/>
      <c r="XA56" s="4"/>
      <c r="XB56" s="4"/>
      <c r="XC56" s="4"/>
      <c r="XD56" s="4"/>
      <c r="XE56" s="4"/>
      <c r="XF56" s="4"/>
      <c r="XG56" s="4"/>
      <c r="XH56" s="4"/>
      <c r="XI56" s="4"/>
      <c r="XJ56" s="4"/>
      <c r="XK56" s="4"/>
      <c r="XL56" s="4"/>
      <c r="XM56" s="4"/>
      <c r="XN56" s="4"/>
      <c r="XO56" s="4"/>
      <c r="XP56" s="4"/>
      <c r="XQ56" s="4"/>
      <c r="XR56" s="4"/>
      <c r="XS56" s="4"/>
      <c r="XT56" s="4"/>
      <c r="XU56" s="4"/>
      <c r="XV56" s="4"/>
      <c r="XW56" s="4"/>
      <c r="XX56" s="4"/>
      <c r="XY56" s="4"/>
      <c r="XZ56" s="4"/>
      <c r="YA56" s="4"/>
      <c r="YB56" s="4"/>
      <c r="YC56" s="4"/>
      <c r="YD56" s="4"/>
      <c r="YE56" s="4"/>
      <c r="YF56" s="4"/>
      <c r="YG56" s="4"/>
      <c r="YH56" s="4"/>
      <c r="YI56" s="4"/>
      <c r="YJ56" s="4"/>
      <c r="YK56" s="4"/>
      <c r="YL56" s="4"/>
      <c r="YM56" s="4"/>
      <c r="YN56" s="4"/>
      <c r="YO56" s="4"/>
      <c r="YP56" s="4"/>
      <c r="YQ56" s="4"/>
      <c r="YR56" s="4"/>
      <c r="YS56" s="4"/>
      <c r="YT56" s="4"/>
      <c r="YU56" s="4"/>
      <c r="YV56" s="4"/>
      <c r="YW56" s="4"/>
      <c r="YX56" s="4"/>
      <c r="YY56" s="4"/>
      <c r="YZ56" s="4"/>
      <c r="ZA56" s="4"/>
      <c r="ZB56" s="4"/>
      <c r="ZC56" s="4"/>
      <c r="ZD56" s="4"/>
      <c r="ZE56" s="4"/>
      <c r="ZF56" s="4"/>
      <c r="ZG56" s="4"/>
      <c r="ZH56" s="4"/>
      <c r="ZI56" s="4"/>
      <c r="ZJ56" s="4"/>
      <c r="ZK56" s="4"/>
      <c r="ZL56" s="4"/>
      <c r="ZM56" s="4"/>
      <c r="ZN56" s="4"/>
      <c r="ZO56" s="4"/>
      <c r="ZP56" s="4"/>
      <c r="ZQ56" s="4"/>
      <c r="ZR56" s="4"/>
      <c r="ZS56" s="4"/>
      <c r="ZT56" s="4"/>
      <c r="ZU56" s="4"/>
      <c r="ZV56" s="4"/>
      <c r="ZW56" s="4"/>
      <c r="ZX56" s="4"/>
      <c r="ZY56" s="4"/>
      <c r="ZZ56" s="4"/>
      <c r="AAA56" s="4"/>
      <c r="AAB56" s="4"/>
      <c r="AAC56" s="4"/>
      <c r="AAD56" s="4"/>
      <c r="AAE56" s="4"/>
      <c r="AAF56" s="4"/>
      <c r="AAG56" s="4"/>
      <c r="AAH56" s="4"/>
      <c r="AAI56" s="4"/>
      <c r="AAJ56" s="4"/>
      <c r="AAK56" s="4"/>
      <c r="AAL56" s="4"/>
      <c r="AAM56" s="4"/>
      <c r="AAN56" s="4"/>
      <c r="AAO56" s="4"/>
      <c r="AAP56" s="4"/>
      <c r="AAQ56" s="4"/>
      <c r="AAR56" s="4"/>
      <c r="AAS56" s="4"/>
      <c r="AAT56" s="4"/>
      <c r="AAU56" s="4"/>
      <c r="AAV56" s="4"/>
      <c r="AAW56" s="4"/>
      <c r="AAX56" s="4"/>
      <c r="AAY56" s="4"/>
      <c r="AAZ56" s="4"/>
      <c r="ABA56" s="4"/>
      <c r="ABB56" s="4"/>
      <c r="ABC56" s="4"/>
      <c r="ABD56" s="4"/>
      <c r="ABE56" s="4"/>
      <c r="ABF56" s="4"/>
      <c r="ABG56" s="4"/>
      <c r="ABH56" s="4"/>
      <c r="ABI56" s="4"/>
      <c r="ABJ56" s="4"/>
      <c r="ABK56" s="4"/>
      <c r="ABL56" s="4"/>
      <c r="ABM56" s="4"/>
      <c r="ABN56" s="4"/>
      <c r="ABO56" s="4"/>
      <c r="ABP56" s="4"/>
      <c r="ABQ56" s="4"/>
      <c r="ABR56" s="4"/>
      <c r="ABS56" s="4"/>
      <c r="ABT56" s="4"/>
      <c r="ABU56" s="4"/>
      <c r="ABV56" s="4"/>
      <c r="ABW56" s="4"/>
      <c r="ABX56" s="4"/>
      <c r="ABY56" s="4"/>
      <c r="ABZ56" s="4"/>
      <c r="ACA56" s="4"/>
      <c r="ACB56" s="4"/>
      <c r="ACC56" s="4"/>
      <c r="ACD56" s="4"/>
      <c r="ACE56" s="4"/>
      <c r="ACF56" s="4"/>
      <c r="ACG56" s="4"/>
      <c r="ACH56" s="4"/>
      <c r="ACI56" s="4"/>
      <c r="ACJ56" s="4"/>
      <c r="ACK56" s="4"/>
      <c r="ACL56" s="4"/>
      <c r="ACM56" s="4"/>
      <c r="ACN56" s="4"/>
      <c r="ACO56" s="4"/>
      <c r="ACP56" s="4"/>
      <c r="ACQ56" s="4"/>
      <c r="ACR56" s="4"/>
      <c r="ACS56" s="4"/>
      <c r="ACT56" s="4"/>
      <c r="ACU56" s="4"/>
      <c r="ACV56" s="4"/>
      <c r="ACW56" s="4"/>
      <c r="ACX56" s="4"/>
      <c r="ACY56" s="4"/>
      <c r="ACZ56" s="4"/>
      <c r="ADA56" s="4"/>
      <c r="ADB56" s="4"/>
      <c r="ADC56" s="4"/>
      <c r="ADD56" s="4"/>
      <c r="ADE56" s="4"/>
      <c r="ADF56" s="4"/>
      <c r="ADG56" s="4"/>
      <c r="ADH56" s="4"/>
      <c r="ADI56" s="4"/>
      <c r="ADJ56" s="4"/>
      <c r="ADK56" s="4"/>
      <c r="ADL56" s="4"/>
      <c r="ADM56" s="4"/>
      <c r="ADN56" s="4"/>
      <c r="ADO56" s="4"/>
      <c r="ADP56" s="4"/>
      <c r="ADQ56" s="4"/>
      <c r="ADR56" s="4"/>
      <c r="ADS56" s="4"/>
      <c r="ADT56" s="4"/>
      <c r="ADU56" s="4"/>
      <c r="ADV56" s="4"/>
      <c r="ADW56" s="4"/>
      <c r="ADX56" s="4"/>
      <c r="ADY56" s="4"/>
      <c r="ADZ56" s="4"/>
      <c r="AEA56" s="4"/>
      <c r="AEB56" s="4"/>
      <c r="AEC56" s="4"/>
      <c r="AED56" s="4"/>
      <c r="AEE56" s="4"/>
      <c r="AEF56" s="4"/>
      <c r="AEG56" s="4"/>
      <c r="AEH56" s="4"/>
      <c r="AEI56" s="4"/>
      <c r="AEJ56" s="4"/>
      <c r="AEK56" s="4"/>
      <c r="AEL56" s="4"/>
      <c r="AEM56" s="4"/>
      <c r="AEN56" s="4"/>
      <c r="AEO56" s="4"/>
      <c r="AEP56" s="4"/>
      <c r="AEQ56" s="4"/>
      <c r="AER56" s="4"/>
      <c r="AES56" s="4"/>
      <c r="AET56" s="4"/>
      <c r="AEU56" s="4"/>
      <c r="AEV56" s="4"/>
      <c r="AEW56" s="4"/>
      <c r="AEX56" s="4"/>
      <c r="AEY56" s="4"/>
      <c r="AEZ56" s="4"/>
      <c r="AFA56" s="4"/>
      <c r="AFB56" s="4"/>
      <c r="AFC56" s="4"/>
      <c r="AFD56" s="4"/>
      <c r="AFE56" s="4"/>
      <c r="AFF56" s="4"/>
      <c r="AFG56" s="4"/>
      <c r="AFH56" s="4"/>
      <c r="AFI56" s="4"/>
      <c r="AFJ56" s="4"/>
      <c r="AFK56" s="4"/>
      <c r="AFL56" s="4"/>
      <c r="AFM56" s="4"/>
      <c r="AFN56" s="4"/>
      <c r="AFO56" s="4"/>
      <c r="AFP56" s="4"/>
      <c r="AFQ56" s="4"/>
      <c r="AFR56" s="4"/>
      <c r="AFS56" s="4"/>
      <c r="AFT56" s="4"/>
      <c r="AFU56" s="4"/>
      <c r="AFV56" s="4"/>
      <c r="AFW56" s="4"/>
      <c r="AFX56" s="4"/>
      <c r="AFY56" s="4"/>
      <c r="AFZ56" s="4"/>
      <c r="AGA56" s="4"/>
      <c r="AGB56" s="4"/>
      <c r="AGC56" s="4"/>
      <c r="AGD56" s="4"/>
      <c r="AGE56" s="4"/>
      <c r="AGF56" s="4"/>
      <c r="AGG56" s="4"/>
      <c r="AGH56" s="4"/>
      <c r="AGI56" s="4"/>
      <c r="AGJ56" s="4"/>
      <c r="AGK56" s="4"/>
      <c r="AGL56" s="4"/>
      <c r="AGM56" s="4"/>
      <c r="AGN56" s="4"/>
      <c r="AGO56" s="4"/>
      <c r="AGP56" s="4"/>
      <c r="AGQ56" s="4"/>
      <c r="AGR56" s="4"/>
      <c r="AGS56" s="4"/>
      <c r="AGT56" s="4"/>
      <c r="AGU56" s="4"/>
      <c r="AGV56" s="4"/>
      <c r="AGW56" s="4"/>
      <c r="AGX56" s="4"/>
      <c r="AGY56" s="4"/>
      <c r="AGZ56" s="4"/>
      <c r="AHA56" s="4"/>
      <c r="AHB56" s="4"/>
      <c r="AHC56" s="4"/>
      <c r="AHD56" s="4"/>
      <c r="AHE56" s="4"/>
      <c r="AHF56" s="4"/>
      <c r="AHG56" s="4"/>
      <c r="AHH56" s="4"/>
      <c r="AHI56" s="4"/>
      <c r="AHJ56" s="4"/>
      <c r="AHK56" s="4"/>
      <c r="AHL56" s="4"/>
      <c r="AHM56" s="4"/>
      <c r="AHN56" s="4"/>
      <c r="AHO56" s="4"/>
      <c r="AHP56" s="4"/>
      <c r="AHQ56" s="4"/>
      <c r="AHR56" s="4"/>
      <c r="AHS56" s="4"/>
      <c r="AHT56" s="4"/>
      <c r="AHU56" s="4"/>
      <c r="AHV56" s="4"/>
      <c r="AHW56" s="4"/>
      <c r="AHX56" s="4"/>
      <c r="AHY56" s="4"/>
      <c r="AHZ56" s="4"/>
      <c r="AIA56" s="4"/>
      <c r="AIB56" s="4"/>
      <c r="AIC56" s="4"/>
      <c r="AID56" s="4"/>
      <c r="AIE56" s="4"/>
      <c r="AIF56" s="4"/>
      <c r="AIG56" s="4"/>
      <c r="AIH56" s="4"/>
      <c r="AII56" s="4"/>
      <c r="AIJ56" s="4"/>
      <c r="AIK56" s="4"/>
      <c r="AIL56" s="4"/>
      <c r="AIM56" s="4"/>
      <c r="AIN56" s="4"/>
      <c r="AIO56" s="4"/>
      <c r="AIP56" s="4"/>
      <c r="AIQ56" s="4"/>
      <c r="AIR56" s="4"/>
      <c r="AIS56" s="4"/>
      <c r="AIT56" s="4"/>
      <c r="AIU56" s="4"/>
      <c r="AIV56" s="4"/>
      <c r="AIW56" s="4"/>
      <c r="AIX56" s="4"/>
      <c r="AIY56" s="4"/>
      <c r="AIZ56" s="4"/>
      <c r="AJA56" s="4"/>
      <c r="AJB56" s="4"/>
      <c r="AJC56" s="4"/>
      <c r="AJD56" s="4"/>
      <c r="AJE56" s="4"/>
      <c r="AJF56" s="4"/>
      <c r="AJG56" s="4"/>
      <c r="AJH56" s="4"/>
      <c r="AJI56" s="4"/>
      <c r="AJJ56" s="4"/>
      <c r="AJK56" s="4"/>
      <c r="AJL56" s="4"/>
      <c r="AJM56" s="4"/>
      <c r="AJN56" s="4"/>
      <c r="AJO56" s="4"/>
      <c r="AJP56" s="4"/>
      <c r="AJQ56" s="4"/>
      <c r="AJR56" s="4"/>
      <c r="AJS56" s="4"/>
      <c r="AJT56" s="4"/>
      <c r="AJU56" s="4"/>
      <c r="AJV56" s="4"/>
      <c r="AJW56" s="4"/>
      <c r="AJX56" s="4"/>
      <c r="AJY56" s="4"/>
      <c r="AJZ56" s="4"/>
      <c r="AKA56" s="4"/>
      <c r="AKB56" s="4"/>
      <c r="AKC56" s="4"/>
      <c r="AKD56" s="4"/>
      <c r="AKE56" s="4"/>
      <c r="AKF56" s="4"/>
      <c r="AKG56" s="4"/>
      <c r="AKH56" s="4"/>
      <c r="AKI56" s="4"/>
      <c r="AKJ56" s="4"/>
      <c r="AKK56" s="4"/>
      <c r="AKL56" s="4"/>
      <c r="AKM56" s="4"/>
      <c r="AKN56" s="4"/>
      <c r="AKO56" s="4"/>
      <c r="AKP56" s="4"/>
      <c r="AKQ56" s="4"/>
      <c r="AKR56" s="4"/>
      <c r="AKS56" s="4"/>
      <c r="AKT56" s="4"/>
      <c r="AKU56" s="4"/>
      <c r="AKV56" s="4"/>
      <c r="AKW56" s="4"/>
      <c r="AKX56" s="4"/>
      <c r="AKY56" s="4"/>
      <c r="AKZ56" s="4"/>
      <c r="ALA56" s="4"/>
      <c r="ALB56" s="4"/>
      <c r="ALC56" s="4"/>
      <c r="ALD56" s="4"/>
      <c r="ALE56" s="4"/>
      <c r="ALF56" s="4"/>
      <c r="ALG56" s="4"/>
      <c r="ALH56" s="4"/>
      <c r="ALI56" s="4"/>
      <c r="ALJ56" s="4"/>
      <c r="ALK56" s="4"/>
      <c r="ALL56" s="4"/>
      <c r="ALM56" s="4"/>
      <c r="ALN56" s="4"/>
      <c r="ALO56" s="4"/>
      <c r="ALP56" s="4"/>
      <c r="ALQ56" s="4"/>
      <c r="ALR56" s="4"/>
      <c r="ALS56" s="4"/>
      <c r="ALT56" s="4"/>
      <c r="ALU56" s="4"/>
      <c r="ALV56" s="4"/>
      <c r="ALW56" s="4"/>
      <c r="ALX56" s="4"/>
      <c r="ALY56" s="4"/>
      <c r="ALZ56" s="4"/>
      <c r="AMA56" s="4"/>
      <c r="AMB56" s="4"/>
      <c r="AMC56" s="4"/>
      <c r="AMD56" s="4"/>
      <c r="AME56" s="4"/>
      <c r="AMF56" s="4"/>
      <c r="AMG56" s="4"/>
      <c r="AMH56" s="4"/>
      <c r="AMI56" s="4"/>
      <c r="AMJ56" s="4"/>
    </row>
    <row r="58" spans="1:1024" x14ac:dyDescent="0.3">
      <c r="A58" s="4" t="s">
        <v>118</v>
      </c>
    </row>
    <row r="60" spans="1:1024" ht="29.25" customHeight="1" x14ac:dyDescent="0.3">
      <c r="A60" s="1" t="s">
        <v>119</v>
      </c>
      <c r="B60" s="1"/>
      <c r="C60" s="1"/>
      <c r="D60" s="1"/>
      <c r="E60" s="1"/>
      <c r="F60" s="1"/>
      <c r="G60" s="1"/>
      <c r="H60" s="1"/>
      <c r="I60" s="1"/>
      <c r="J60" s="1"/>
      <c r="K60" s="1"/>
      <c r="L60" s="1"/>
      <c r="M60" s="1"/>
      <c r="N60" s="1"/>
      <c r="O60" s="1"/>
      <c r="P60" s="1"/>
    </row>
  </sheetData>
  <mergeCells count="2">
    <mergeCell ref="A2:P2"/>
    <mergeCell ref="A60:P60"/>
  </mergeCells>
  <conditionalFormatting sqref="F6:F15 G6:U52 F17:F52">
    <cfRule type="cellIs" dxfId="23" priority="24" operator="greaterThan">
      <formula>E6</formula>
    </cfRule>
    <cfRule type="cellIs" dxfId="22" priority="25" operator="lessThan">
      <formula>E6</formula>
    </cfRule>
  </conditionalFormatting>
  <conditionalFormatting sqref="U56">
    <cfRule type="cellIs" dxfId="21" priority="26" operator="greaterThan">
      <formula>#REF!</formula>
    </cfRule>
    <cfRule type="cellIs" dxfId="20" priority="27" operator="lessThan">
      <formula>#REF!</formula>
    </cfRule>
  </conditionalFormatting>
  <conditionalFormatting sqref="V6:W6">
    <cfRule type="cellIs" dxfId="19" priority="22" operator="greaterThan">
      <formula>U6</formula>
    </cfRule>
    <cfRule type="cellIs" dxfId="18" priority="23" operator="lessThan">
      <formula>U6</formula>
    </cfRule>
  </conditionalFormatting>
  <conditionalFormatting sqref="V10:V11">
    <cfRule type="cellIs" dxfId="17" priority="16" operator="greaterThan">
      <formula>U10</formula>
    </cfRule>
    <cfRule type="cellIs" dxfId="16" priority="17" operator="lessThan">
      <formula>U10</formula>
    </cfRule>
  </conditionalFormatting>
  <conditionalFormatting sqref="V16:W16">
    <cfRule type="cellIs" dxfId="15" priority="18" operator="greaterThan">
      <formula>U16</formula>
    </cfRule>
    <cfRule type="cellIs" dxfId="14" priority="19" operator="lessThan">
      <formula>U16</formula>
    </cfRule>
  </conditionalFormatting>
  <conditionalFormatting sqref="V28:W28">
    <cfRule type="cellIs" dxfId="13" priority="8" operator="greaterThan">
      <formula>U28</formula>
    </cfRule>
    <cfRule type="cellIs" dxfId="12" priority="9" operator="lessThan">
      <formula>U28</formula>
    </cfRule>
  </conditionalFormatting>
  <conditionalFormatting sqref="V30:W30">
    <cfRule type="cellIs" dxfId="11" priority="10" operator="greaterThan">
      <formula>U30</formula>
    </cfRule>
    <cfRule type="cellIs" dxfId="10" priority="11" operator="lessThan">
      <formula>U30</formula>
    </cfRule>
  </conditionalFormatting>
  <conditionalFormatting sqref="V36:W36">
    <cfRule type="cellIs" dxfId="9" priority="12" operator="greaterThan">
      <formula>U36</formula>
    </cfRule>
    <cfRule type="cellIs" dxfId="8" priority="13" operator="lessThan">
      <formula>U36</formula>
    </cfRule>
  </conditionalFormatting>
  <conditionalFormatting sqref="V52:W52 F54:W55">
    <cfRule type="cellIs" dxfId="7" priority="14" operator="greaterThan">
      <formula>E52</formula>
    </cfRule>
    <cfRule type="cellIs" dxfId="6" priority="15" operator="lessThan">
      <formula>E52</formula>
    </cfRule>
  </conditionalFormatting>
  <conditionalFormatting sqref="W10:W11">
    <cfRule type="cellIs" dxfId="5" priority="5" operator="greaterThan">
      <formula>V10</formula>
    </cfRule>
    <cfRule type="cellIs" dxfId="4" priority="6" operator="lessThan">
      <formula>V10</formula>
    </cfRule>
  </conditionalFormatting>
  <conditionalFormatting sqref="W47">
    <cfRule type="cellIs" dxfId="3" priority="3" operator="greaterThan">
      <formula>V47</formula>
    </cfRule>
    <cfRule type="cellIs" dxfId="2" priority="4" operator="lessThan">
      <formula>V47</formula>
    </cfRule>
  </conditionalFormatting>
  <conditionalFormatting sqref="W39">
    <cfRule type="cellIs" dxfId="1" priority="1" operator="greaterThan">
      <formula>V39</formula>
    </cfRule>
    <cfRule type="cellIs" dxfId="0" priority="2" operator="lessThan">
      <formula>V39</formula>
    </cfRule>
  </conditionalFormatting>
  <pageMargins left="0.70833333333333304" right="0.70833333333333304" top="0.74791666666666701" bottom="0.74791666666666701" header="0.511811023622047" footer="0.511811023622047"/>
  <pageSetup paperSize="9" fitToHeight="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51</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Įregistruotos organizacijos</vt:lpstr>
      <vt:lpstr>'Įregistruotos organizacijos'!Print_Titles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Donatas Glodenis</dc:creator>
  <dc:description/>
  <cp:lastModifiedBy>Donatas Glodenis</cp:lastModifiedBy>
  <cp:revision>7</cp:revision>
  <cp:lastPrinted>2019-07-15T05:19:20Z</cp:lastPrinted>
  <dcterms:created xsi:type="dcterms:W3CDTF">2019-03-05T15:42:12Z</dcterms:created>
  <dcterms:modified xsi:type="dcterms:W3CDTF">2026-03-12T12:44:18Z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